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000" windowHeight="10260" activeTab="1"/>
  </bookViews>
  <sheets>
    <sheet name="县级推进区" sheetId="1" r:id="rId1"/>
    <sheet name="单体项目" sheetId="2" r:id="rId2"/>
  </sheets>
  <definedNames>
    <definedName name="_xlnm._FilterDatabase" localSheetId="0" hidden="1">县级推进区!$A$3:$Q$18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<sst xmlns="http://schemas.openxmlformats.org/spreadsheetml/2006/main" count="180" uniqueCount="127">
  <si>
    <t>沂源县2025年度批准实施项目清单</t>
  </si>
  <si>
    <t>序号</t>
  </si>
  <si>
    <t>镇办</t>
  </si>
  <si>
    <t>项目
名称</t>
  </si>
  <si>
    <t>项目
单位</t>
  </si>
  <si>
    <t>实施
地点</t>
  </si>
  <si>
    <t>实施
期限</t>
  </si>
  <si>
    <t>主要建
设任务</t>
  </si>
  <si>
    <t>资金规模及来源（万元）</t>
  </si>
  <si>
    <t>绩效目标</t>
  </si>
  <si>
    <t>受益对象</t>
  </si>
  <si>
    <t>联农带农机制</t>
  </si>
  <si>
    <t>合计</t>
  </si>
  <si>
    <t>中央衔接资金</t>
  </si>
  <si>
    <t>省级衔接资金</t>
  </si>
  <si>
    <t>市级衔接资金</t>
  </si>
  <si>
    <t>县级衔接资金</t>
  </si>
  <si>
    <t>其他</t>
  </si>
  <si>
    <t>村数</t>
  </si>
  <si>
    <t>人数</t>
  </si>
  <si>
    <t>东里镇</t>
  </si>
  <si>
    <t>2025年度沂源县东里镇“盘龙小镇”县级衔接乡村振兴集中推进区基础设施项目</t>
  </si>
  <si>
    <t>东里镇人民政府</t>
  </si>
  <si>
    <t>吴家北峪村</t>
  </si>
  <si>
    <t>2025年6月-12月</t>
  </si>
  <si>
    <t>①沥青路面铺设，在吴家北峪进村路口至吴家北峪高标准苹果示范园铺设长1500米、宽4米、厚0.05米沥青路。对两处错车道铺设沥青，分别是长35米、宽13米、厚0.05米；长35米、宽15米、厚0.05米。②混凝土路面，在吴家北峪高标准苹果示范园对道路进行改造提升，新铺设长900米、宽3.5米、厚0.12米的水泥硬化路面。</t>
  </si>
  <si>
    <t>通过项目实施，辐射沥青路6980平方米和3150平方米硬化路，改善农民生产生活条件。</t>
  </si>
  <si>
    <t>利用衔接资金改善提升村级道路基础设施，有利于村集体招商引资开展，充分发挥衔接资金项目效用，进一步发挥好联农带农作用。</t>
  </si>
  <si>
    <t>历山街道</t>
  </si>
  <si>
    <t>2025年沂源县历山街道“和美石臼”县级衔接乡村振兴集中推进区子项目2-2025年沂源县历山街道前石臼村衔接资金蔬菜大棚项目</t>
  </si>
  <si>
    <t>历山街道办事处</t>
  </si>
  <si>
    <t>前石臼村</t>
  </si>
  <si>
    <t>2025年7月-12月</t>
  </si>
  <si>
    <t>在前石臼村建设全钢架结构冬暖大棚1个，长30米、宽30米、高6米，配套供水管、水肥一体化、相关电力设备等。</t>
  </si>
  <si>
    <t>利用村内闲置资源，完善村内产业增收项目，提高村民获得感。</t>
  </si>
  <si>
    <t>在大棚项目实施过程中，通过吸收有劳动能力的村民参与大棚生产与务工，增加村民收入，以点带面，创造更多的就业岗位。</t>
  </si>
  <si>
    <t>2025年沂源县历山街道“和美石臼”县级衔接乡村振兴集中推进区子项目3-2025年度历山街道石臼衔接资金基础设施提升项目</t>
  </si>
  <si>
    <t>北石臼村、前石臼村</t>
  </si>
  <si>
    <t>①铺设长2232米、均宽5米、厚5厘米的沥青路11160平方米，其中北石臼村4610平方米，前石臼村6550平方米；②修砌路沿石2200米，其中北石臼村1100米，前石臼村1100米；③安装太阳能路灯82盏，其中北石臼46盏，前石臼36盏。</t>
  </si>
  <si>
    <t>项目实施后可促进周边群众生产生活，为周边产业发展创造了极大的便利条件。</t>
  </si>
  <si>
    <t>在项目实施过程中，通过吸收有劳动能力的村民参与，增加村民收入，以点带面，创造更多的就业岗位。</t>
  </si>
  <si>
    <t>南鲁山镇</t>
  </si>
  <si>
    <t>2025年度沂源县南鲁山镇刘家洞村衔接资金菌草养殖项目</t>
  </si>
  <si>
    <t>南鲁山镇人民政府</t>
  </si>
  <si>
    <t>刘家洞村</t>
  </si>
  <si>
    <t>①新建５Ｇ出菇方舱9个，其中建设钢结构中号出菇方舱8个，长13.9米、宽3米；建设长13.9米、宽4米大号方舱1个。包含双5P空气能热泵空调9台、自发电系统9套、电储能设备1套。②建设分拣车间及包装车间，建设100平方米轻钢包装车间1处，长20米、宽5米、高4米；建设60平方米轻钢结构分拣车间1座，长12米、宽5米、高4米。③新建保鲜储存工程，建设62.4立方米冷库一座及配套设施，长6米、宽4米、高2.6米。④成品仓储场所及农资农机存放场所工程，建设100平方米轻钢成品仓储场所一座，长20米、宽5米、高4米；建设20平方米轻钢农资农机存放场所，长4米、宽5米、高4米。⑤道路工程，园区外新建长181米、宽4米、厚15厘米道路一条；园区内新建长170米、 宽3米、 厚15厘米道路一条。⑥挡土墙工程，建设挡土墙长约130米、均高3米、底宽均1米、顶0.5米。</t>
  </si>
  <si>
    <t>项目建成后，项目产权归刘家洞村村民委员会所有，由沂源县乾元建筑安装有限公司负责投资运营，按投入衔接资金的６％收取收益，收益覆盖村集体和农户。</t>
  </si>
  <si>
    <t>项目建设过程中，充分发挥群众监督作用，通过会议对项目具体内容进行表决，利用公开栏等方式，让群众广泛知晓项目建设内容等信息。</t>
  </si>
  <si>
    <t>石桥镇</t>
  </si>
  <si>
    <t>2025年度沂源县石桥镇“圣佛峯境·北韵石桥”县级衔接乡村振兴集中推进区子项目1-2025年沂源县石桥镇马庄村加工车间及仓储包装车间项目</t>
  </si>
  <si>
    <t>石桥镇人民政府</t>
  </si>
  <si>
    <t>马庄村</t>
  </si>
  <si>
    <t>①天井官庄自然村原村委旧址新建加工车间1个，长20.48米、宽18.48米、6米高，钢结构板房带保温。②原马庄村村委旧址新建仓储包装车间1个，钢结构板房带保温，长23.48米、宽11.48米、高5米,带附属设施。③原马庄村村委旧址新建加工车间1个，钢结构板房带保温，长30.48米、宽10.48米、高5米。</t>
  </si>
  <si>
    <t>通过项目的实施，在马庄村新建2个加工车间、1个仓储包装车间，</t>
  </si>
  <si>
    <t>项目实施后有利于带动周边种植产业发展，也有助于拓展周边村民的就业渠道，促进群众在家门口实现就业增加收入。</t>
  </si>
  <si>
    <t>2025年度沂源县石桥镇“圣佛峯境·北韵石桥”县级衔接乡村振兴集中推进区子项目2-2025年沂源县石桥镇石桥村加工车间及冬暖大棚项目</t>
  </si>
  <si>
    <t>石桥村</t>
  </si>
  <si>
    <t>①石桥村中心幼儿园旧址新建加工车间1个，钢结构板房带保温，长20.48米、宽15.48米、高6米。②石桥村山子后北侧新建冬暖大棚16000平方米，单个双面坡长100米、宽20米、高5米，镀锌钢管结构，12丝PO膜，5层防雨保温被，看护房1个，长4米、宽3米、高2.6米铝合金。</t>
  </si>
  <si>
    <t>通过项目的实施，在石桥村新建1个加工车间、8个冬暖大棚。</t>
  </si>
  <si>
    <t>2025年度沂源县石桥镇“圣佛峯境·北韵石桥”县级衔接乡村振兴集中推进区子项目3-2025年沂源县石桥镇“圣佛峯境·北韵石桥”县级衔接资金集中推进区乡村建设项目</t>
  </si>
  <si>
    <t>松峪村、马庄村、黄安村、石桥村、北庄村、错石村</t>
  </si>
  <si>
    <t>①石桥镇北庄村安装路灯及栽植行道树：一是在东北庄-茅子峪联村路安装太阳能路灯44盏，村主街平交道口太阳能路灯6盏；二是村主街栽植黄金槐、西府海棠等行道树200棵。②石桥镇错石村安装路灯及栽植行道树：一是村主街安装太阳能路灯8盏，二是栽植黄金槐、西府海棠等行道树30棵。③石桥镇黄安村安装路灯、栽植行道树及沥青路面：一是村主街安装太阳能路灯30盏，二是栽植黄金槐、西府海棠等行道树120棵。三是村主街沥青路面6250平方米，长1250米、宽5米、厚0.05米沥青路面，病害处理。④石桥镇马庄村沥青路面：在马庄（薛家官庄自然村联村路）沥青路面4904平方米，长613米、宽8米、厚0.05米沥青路面，病害处理。⑤石桥镇石桥村安装路灯、栽植行道树及沥青路面：一是村道路安装太阳能路灯12盏；村主街安装太阳能路灯118盏。二是栽植黄金槐、西府海棠等行道树90棵；三是村主街沥青路面4199平方米，东墁路长190米、宽6米，村委前路（流苏大道）长305米、宽10米、厚0.05米沥青路面，病害处理。⑥石桥镇松峪村水泥路面：村主街水泥路面1260平方米，长315米、宽4米，厚0.16米C30水泥路面，路肩平整，桥涵整修。</t>
  </si>
  <si>
    <t>通过项目的实施，计划道路提升沥青路1.5353万平方米、水泥路1260平方米，安装路灯218盏，栽植黄金槐、西府海棠等行道树440棵等。</t>
  </si>
  <si>
    <t>通过项目实施，改善村民运输和出行条件，改善覆盖村的人居环境，便利村内日常生活的同时，最大程度发挥项目惠及村内群众的作用，提高群众幸福感。</t>
  </si>
  <si>
    <t>西里镇</t>
  </si>
  <si>
    <t>2025年度沂源县西里镇“楷模家乡幸福西里”县级衔接乡村振兴集中推进区项目</t>
  </si>
  <si>
    <t>西里镇人民政府</t>
  </si>
  <si>
    <t>中西里村、岭泉村、北王庄、欣苗村、五里沟村、崮前村</t>
  </si>
  <si>
    <t>（1）中西里村沥青道路。在中西里村铺设沥青路长300米、宽8米、厚5厘米，修复破损路面。
（2）北王家庄村沥青道路。在北王家庄村铺设沥青路长1160米、宽4米、厚5厘米，修复破损路面，安装6处排水管道。
（3）沿河路东沥青道路。沿苗庄河东路段铺设沥青道路长680米、宽5米、厚5厘米。
（4）沿河路西沥青道路。沿苗庄河西路段铺设沥青道路长680米、宽4米、厚5厘米。
（5）五里沟村沥青道路。在五里沟村铺设沥青路长1300米、宽5米、厚5厘米，修复破损路面。
（6）崮前村硬化道路。在崮前村杨家庄至李家庄自然村修建混凝土道路长2000米、宽4米、厚15厘米。江家峪自然村混凝土道路长500米、宽4米、厚15厘米。</t>
  </si>
  <si>
    <t>项目建成后，可有效减轻村民出行成本，有助于村内果农生产运输苹果，提高农业生产效率，减轻损耗，提高农作物的生产质量。改善村民的出行条件，消除因道路坑洼破损导致的安全隐患，提高村民的满意度。</t>
  </si>
  <si>
    <t>充分发挥群众知情权、监督权，充分公开公示项目内容及建设情况，确保项目为群众所需所盼，充分保障项目质量。</t>
  </si>
  <si>
    <t>张家坡镇</t>
  </si>
  <si>
    <t>2025年度沂源县张家坡镇“果香满坡”县级衔接乡村振兴集中推进区子项目1-2025年沂源县张家坡镇黄家峪村衔接资金道路提升项目</t>
  </si>
  <si>
    <t>张家坡镇人民政府</t>
  </si>
  <si>
    <t>黄家峪村</t>
  </si>
  <si>
    <t>在黄家峪村从九东路路口后至进村路口铺设厚度为5公分沥青路4297平方米，其中九东路至电线杆处564平方米，长94米，宽6米；电线杆至丁字路口2725平方米，长545米，宽5米；丁字路口至家西村口1008平方米，长126米，宽8米。</t>
  </si>
  <si>
    <t>项目可有效推动村里公益事业和公共事务发展，改善人居环境，提升村容村貌。</t>
  </si>
  <si>
    <t>项目建设过程中，动员本村有劳动能力的群众积极投入到工程建设中，实现村民增收。</t>
  </si>
  <si>
    <t>2025年度沂源县张家坡镇“果香满坡”县级衔接乡村振兴集中推进区子项目2-2025年沂源县张家坡镇新村衔接资金道路提升项目</t>
  </si>
  <si>
    <t>新村</t>
  </si>
  <si>
    <t>在新村保安片、保泉片、兴旺片进行沥青路铺设工程，面积预计15475平方米，其中①保安片从三岔路口到老办公室铺设5公分沥青路6000平方，长1200米，宽5米；②保泉片：从东九路至老办公室铺设5公分沥青路4475平方米，其中九东路至山川产业园路口1350平方米，长225米，宽6米；山川产业园路口至老办公室3125平方米，长625米，宽5米；③兴旺片：河东三岔口至老办公室铺设5公分沥青路5000平方，长1000米，宽5米。</t>
  </si>
  <si>
    <t>项目硬化道路15475平方米，改善人居环境，提升村容村貌。</t>
  </si>
  <si>
    <t>2025年度沂源县张家坡镇“果香满坡”县级衔接乡村振兴集中推进区子项目3-2023年沂源县张家坡镇张家坡村衔接资金基础设施提升项目</t>
  </si>
  <si>
    <t>张家坡村</t>
  </si>
  <si>
    <t>（1）硬化道路工程。硬化道路2段厚度12公分，使用C25商砼，面积预计2433平方米。（2）沥青路铺设工程。在村内铺设5公分沥青路16950平方米。面积预计16950平方米。（3）挡土墙工程。在村西沟底建设挡土墙2455立方米。墙面水泥砂浆勾缝；塘坝加固两处，建设接水台两处。（4）花卉苗木栽种工程。在村内进行花卉苗木种植，沿路种植黄杨、冬青等花卉苗木。（5）太阳能路灯安装工程。安装6米高太阳能路灯100盏。</t>
  </si>
  <si>
    <t>中庄镇</t>
  </si>
  <si>
    <t>2025年度沂源县中庄镇“富锶果乡”县级衔接乡村振兴集中推进区子项目1-2025年沂源县中庄镇推进区衔接资金道路提升项目</t>
  </si>
  <si>
    <t>中庄镇人民政府</t>
  </si>
  <si>
    <t>韩庄村、列里村、社庄村</t>
  </si>
  <si>
    <t>在韩庄村、列里村、社庄村铺设沥青道路，其中在韩庄村铺设水泥路长2000米、宽3米、厚15厘米，修复破损路面；在列里村铺设沥青路长1000米、宽4米、厚5厘米，修复破损路面；在社庄村铺设沥青路长7500米、宽4米、厚5厘米，修复破损路面，广场处铺设沥青1000平方米，修复沿路地堰。</t>
  </si>
  <si>
    <t>通过项目的实施铺设水泥路6000平方米，沥青路35000平方米，修复沿路地堰375立方米，大大改善村民的生产生活条件，能较好提高了村民生产生活的便利性，进一步实现了资源的合理配置，消除地质风险，提高生产生活安全性，改善了村庄基本生产生活条件。</t>
  </si>
  <si>
    <t>道路升级后，乡村与外界的联系更紧密，便于吸引外来投资发展乡村旅游、特色种植养殖基地等产业，为农户提供就业岗位</t>
  </si>
  <si>
    <t>2025年度沂源县中庄镇“富锶果乡”县级衔接乡村振兴集中推进区子项目子项目2-2025年度沂源县中庄镇“富锶果乡”县级衔接乡村振兴集中推进区路灯安装项目</t>
  </si>
  <si>
    <t>韩庄村、张庄村、黄土崖村、社庄村</t>
  </si>
  <si>
    <t>在韩庄村、张庄村、黄土崖村、社庄村实施路灯工程。其中，在韩庄村安装路灯80盏，在黄土崖村安装路灯80盏，在张庄村安装路灯60盏，在社庄村安装路灯100盏。</t>
  </si>
  <si>
    <t>通过项目的实施，安装太阳能路灯320盏，改善农村人居环境。</t>
  </si>
  <si>
    <t>基础设施的完善让乡村生活更便利，减少农户因基础设施落后而选择外出务工的意愿，留住本地劳动力，促进乡村本土产业发展。</t>
  </si>
  <si>
    <t>鲁村镇</t>
  </si>
  <si>
    <t>2025年度沂源县鲁村镇“花漾王村”县级衔接乡村振兴集中推进区项目</t>
  </si>
  <si>
    <t>鲁村镇人民政府</t>
  </si>
  <si>
    <t>凤凰官庄村、小北庄、王家坪、西寨、王村、北官庄</t>
  </si>
  <si>
    <t>①小北庄村基础设施工程。在小北庄村内实施以下工程。拓宽道路4米宽长95米。
②凤凰官庄村基础设施工程。在凤凰官庄村内主要实施以下工程：（1）道路硬化工程,硬化宽4米，厚0.14米,长785米的道路。（2）挡土墙工程,建高2.5米,长80.5米的挡土墙。（3）高峪西路面加宽工程,在村内拓宽道路42.44立方米。
③王家坪村基础设施工程。在王家坪村内实施以下工程：（1）路灯安装工程,在村内安装6米高太阳能路灯10盏。（2）铺设沥青路工程,在村内用沥青修复破损水泥路面2500平方米，铺设沥青厚5厘米。（3）路面修复工程,在村内修复破损墙面168平方米。（4）挡土墙工程,在村内建设高0.9米挡土堰14米。（5）王家坪东沥青罩面工程,办公室前及道路260米沥青罩面修复，沥青厚度0.05m。
④西寨村工程。在西寨村内实施以下工程：（1）铺设沥青路工程,沥青修复破损水泥路面7150平方米，铺设沥青长1300米厚5厘米。（2）路灯安装工程,安装6米高太阳能路灯5盏。（3）挡土堰工程,长49米，高5米挡土堰一道。（4）西寨村东新建休闲广场1处,长130米，硬化宽5米，厚14厘米硬化地面基础，上层为5厘米厚沥青罩面。（5）西寨王村道路建设工程，长470米，硬化宽5米，厚14厘米硬化地面基础，上层为5厘米厚沥青罩面。
⑤王村铺设沥青路工程。在王村内实施以下工程：（1）王村办公室沥青修复工程,铺设长377米宽4米厚5厘米沥青修复破损道路共计1508平方米。（2）修建休闲广场挡土墙 ，长45米，高2.5米，含基础，勾缝。（3）王村休闲广场硬化建设，总计656平方米，硬化厚12厘米混凝土，含场地平整外运。
⑥北官庄村工程。在村内实施以下工程：（1）道路硬化工程,在村内水泥硬化道路长209米，宽4米，厚14厘米，含平整，垫层，碾压。（2)村东原有道路维修砼工程，修建长95米，宽4米，厚14厘米水泥道路。</t>
  </si>
  <si>
    <t>项目的建成有助于农产品运输，提高农产品运输质量，减少运输中的人损耗量。增加土地有效利用率。</t>
  </si>
  <si>
    <t>本着建设好乡村振兴推进区，为村民谋发展的出发点，在建设过程中将着重雇佣村民进行工作，在完成推进区项目建设的同时还能增加村民的收入水平，提高幸福指数。新增太阳能路灯，消除夜间出行隐患。修建挡土堰，治理边坡塌方风险。</t>
  </si>
  <si>
    <t>备注</t>
  </si>
  <si>
    <t>南麻街道</t>
  </si>
  <si>
    <t>2025年度沂源县南麻街道朱家庄村衔接资金酸枣种植项目</t>
  </si>
  <si>
    <t>南麻街道办事处</t>
  </si>
  <si>
    <t>朱家庄村</t>
  </si>
  <si>
    <t>①道路提升工程。在朱家庄村硬化C30混凝土道路，总长度为3100米，平均宽约2.5米，厚12厘米。②酸枣种植工程。在朱家庄村酸枣园区内栽植酸枣苗66000棵。</t>
  </si>
  <si>
    <t>通过项目的实施，硬化混凝土道路3100米左右；栽植酸枣66000棵。目实施后有利于带动周边产业发展，村集体经济增收，村民增收致富。</t>
  </si>
  <si>
    <t xml:space="preserve"> 项目实施后有利于带动周边产业发展，优化村集体产业布局，拓展增收渠道，推动酸枣深加工产业发展，拓宽产业链条，带动周边车间出租，拓宽村民就业渠道，促进周边村民就业务工。</t>
  </si>
  <si>
    <t>2025年乡村振兴示范村资金60万，2024年朱家庄市级结余资金20.473673万，2024年历山北石臼市级结余资金5.5545万，2024年西里镇黎明市级结余资金1.681827万</t>
  </si>
  <si>
    <t>2025年度沂源县西里镇茂子峪村衔接资金道路提升项目</t>
  </si>
  <si>
    <t>茂子峪村</t>
  </si>
  <si>
    <t>修建村内沥青路面12290平方米，修复破损路面，铺设5厘米厚沥青。其中，进村口至村内主干路长700米、宽5.5米；村内主干路长80米、宽7.5米；村办公室至村南拐十字路口长1200米、宽6米；村内老街长160米、宽4米。</t>
  </si>
  <si>
    <t>项目建成后，修复沥青路12290平方米，有效减轻村民出行成本，有助于村内果农生产运输苹果，提高生产效率。</t>
  </si>
  <si>
    <t>通过道路修建，改善村民出行和运输条件，便利村内日常生活的同时，增加村民生活安全指数，最大程度发挥项目惠及村内群众的作用，提高群众幸福感。</t>
  </si>
  <si>
    <t>收回2019年宏顺投资收益项目资金结余3.074069万元</t>
  </si>
  <si>
    <t>悦庄镇</t>
  </si>
  <si>
    <t>2025年度沂源县悦庄镇下龙巷村衔接资金生产路硬化和村庄路灯安装项目</t>
  </si>
  <si>
    <t>悦庄镇人民政府</t>
  </si>
  <si>
    <t>下龙巷村</t>
  </si>
  <si>
    <t>①路灯工程。对村主、次干道两侧、村民活动广场周边，安装LED太阳能路灯495盏，其中立式200盏，高6米；不带立杆太阳能单悬臂路灯295盏。②生产路工程：硬化村南生产路，全长300米，宽2米，厚0.12米，使用C25商业混凝土硬化。</t>
  </si>
  <si>
    <t>项目建成后，安装LED太阳能路灯495盏，硬化村生产道路约356米，显著改善下龙巷村的夜间照明条件，提高村民的出行安全和生活质量，增强村民的幸福感和满意度。</t>
  </si>
  <si>
    <t>充分发挥群众知情权、监督权，确保项目内容为群众所需所盼，充分公开公示，让群众知晓项目内容及进度，充分保障项目质量</t>
  </si>
  <si>
    <t>2025年乡村振兴示范村市级资金60万</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</si>
</sst>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sz val="20"/>
      <name val="方正小标宋简体"/>
      <charset val="134"/>
    </font>
    <font>
      <sz val="12"/>
      <name val="黑体"/>
      <charset val="134"/>
    </font>
    <font>
      <sz val="12"/>
      <name val="仿宋_GB2312"/>
      <charset val="134"/>
    </font>
    <font>
      <sz val="12"/>
      <name val="宋体"/>
      <charset val="134"/>
    </font>
    <font>
      <sz val="1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auto="1"/>
      </left>
      <right style="thin">
        <color auto="1"/>
      </right>
      <top/>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indexed="8"/>
      </right>
      <top style="thin">
        <color auto="1"/>
      </top>
      <bottom style="thin">
        <color auto="1"/>
      </bottom>
      <diagonal/>
    </border>
    <border>
      <left style="thin">
        <color auto="1"/>
      </left>
      <right style="thin">
        <color auto="1"/>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lignment vertical="center"/>
    </xf>
    <xf numFmtId="44" fontId="0" fillId="0" borderId="0">
      <alignment vertical="center"/>
    </xf>
    <xf numFmtId="9" fontId="0" fillId="0" borderId="0">
      <alignment vertical="center"/>
    </xf>
    <xf numFmtId="41" fontId="0" fillId="0" borderId="0">
      <alignment vertical="center"/>
    </xf>
    <xf numFmtId="42" fontId="0" fillId="0" borderId="0">
      <alignment vertical="center"/>
    </xf>
    <xf numFmtId="0" fontId="6" fillId="0" borderId="0">
      <alignment vertical="center"/>
    </xf>
    <xf numFmtId="0" fontId="7" fillId="0" borderId="0">
      <alignment vertical="center"/>
    </xf>
    <xf numFmtId="0" fontId="0" fillId="2" borderId="10">
      <alignment vertical="center"/>
    </xf>
    <xf numFmtId="0" fontId="8" fillId="0" borderId="0">
      <alignment vertical="center"/>
    </xf>
    <xf numFmtId="0" fontId="9" fillId="0" borderId="0">
      <alignment vertical="center"/>
    </xf>
    <xf numFmtId="0" fontId="10" fillId="0" borderId="0">
      <alignment vertical="center"/>
    </xf>
    <xf numFmtId="0" fontId="11" fillId="0" borderId="11">
      <alignment vertical="center"/>
    </xf>
    <xf numFmtId="0" fontId="12" fillId="0" borderId="11">
      <alignment vertical="center"/>
    </xf>
    <xf numFmtId="0" fontId="13" fillId="0" borderId="12">
      <alignment vertical="center"/>
    </xf>
    <xf numFmtId="0" fontId="13" fillId="0" borderId="0">
      <alignment vertical="center"/>
    </xf>
    <xf numFmtId="0" fontId="14" fillId="3" borderId="13">
      <alignment vertical="center"/>
    </xf>
    <xf numFmtId="0" fontId="15" fillId="4" borderId="14">
      <alignment vertical="center"/>
    </xf>
    <xf numFmtId="0" fontId="16" fillId="4" borderId="13">
      <alignment vertical="center"/>
    </xf>
    <xf numFmtId="0" fontId="17" fillId="5" borderId="15">
      <alignment vertical="center"/>
    </xf>
    <xf numFmtId="0" fontId="18" fillId="0" borderId="16">
      <alignment vertical="center"/>
    </xf>
    <xf numFmtId="0" fontId="19" fillId="0" borderId="17">
      <alignment vertical="center"/>
    </xf>
    <xf numFmtId="0" fontId="20" fillId="6" borderId="0">
      <alignment vertical="center"/>
    </xf>
    <xf numFmtId="0" fontId="21" fillId="7" borderId="0">
      <alignment vertical="center"/>
    </xf>
    <xf numFmtId="0" fontId="22" fillId="8" borderId="0">
      <alignment vertical="center"/>
    </xf>
    <xf numFmtId="0" fontId="23" fillId="9" borderId="0">
      <alignment vertical="center"/>
    </xf>
    <xf numFmtId="0" fontId="24" fillId="10" borderId="0">
      <alignment vertical="center"/>
    </xf>
    <xf numFmtId="0" fontId="24" fillId="11" borderId="0">
      <alignment vertical="center"/>
    </xf>
    <xf numFmtId="0" fontId="23" fillId="12" borderId="0">
      <alignment vertical="center"/>
    </xf>
    <xf numFmtId="0" fontId="23" fillId="13" borderId="0">
      <alignment vertical="center"/>
    </xf>
    <xf numFmtId="0" fontId="24" fillId="14" borderId="0">
      <alignment vertical="center"/>
    </xf>
    <xf numFmtId="0" fontId="24" fillId="15" borderId="0">
      <alignment vertical="center"/>
    </xf>
    <xf numFmtId="0" fontId="23" fillId="16" borderId="0">
      <alignment vertical="center"/>
    </xf>
    <xf numFmtId="0" fontId="23" fillId="17" borderId="0">
      <alignment vertical="center"/>
    </xf>
    <xf numFmtId="0" fontId="24" fillId="18" borderId="0">
      <alignment vertical="center"/>
    </xf>
    <xf numFmtId="0" fontId="24" fillId="19" borderId="0">
      <alignment vertical="center"/>
    </xf>
    <xf numFmtId="0" fontId="23" fillId="20" borderId="0">
      <alignment vertical="center"/>
    </xf>
    <xf numFmtId="0" fontId="23" fillId="21" borderId="0">
      <alignment vertical="center"/>
    </xf>
    <xf numFmtId="0" fontId="24" fillId="22" borderId="0">
      <alignment vertical="center"/>
    </xf>
    <xf numFmtId="0" fontId="24" fillId="23" borderId="0">
      <alignment vertical="center"/>
    </xf>
    <xf numFmtId="0" fontId="23" fillId="24" borderId="0">
      <alignment vertical="center"/>
    </xf>
    <xf numFmtId="0" fontId="23" fillId="25" borderId="0">
      <alignment vertical="center"/>
    </xf>
    <xf numFmtId="0" fontId="24" fillId="26" borderId="0">
      <alignment vertical="center"/>
    </xf>
    <xf numFmtId="0" fontId="24" fillId="27" borderId="0">
      <alignment vertical="center"/>
    </xf>
    <xf numFmtId="0" fontId="23" fillId="28" borderId="0">
      <alignment vertical="center"/>
    </xf>
    <xf numFmtId="0" fontId="23" fillId="29" borderId="0">
      <alignment vertical="center"/>
    </xf>
    <xf numFmtId="0" fontId="24" fillId="30" borderId="0">
      <alignment vertical="center"/>
    </xf>
    <xf numFmtId="0" fontId="24" fillId="31" borderId="0">
      <alignment vertical="center"/>
    </xf>
    <xf numFmtId="0" fontId="23" fillId="32" borderId="0">
      <alignment vertical="center"/>
    </xf>
  </cellStyleXfs>
  <cellXfs count="25">
    <xf numFmtId="0" fontId="0" fillId="0" borderId="0" xfId="0" applyAlignment="1">
      <alignment vertical="center"/>
    </xf>
    <xf numFmtId="0" fontId="0" fillId="0" borderId="0" xfId="0" applyFill="1" applyAlignment="1">
      <alignment vertical="center"/>
    </xf>
    <xf numFmtId="0" fontId="1" fillId="0" borderId="0" xfId="0" applyFont="1" applyFill="1" applyBorder="1" applyAlignment="1">
      <alignment horizontal="center" vertical="center"/>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2" fillId="0" borderId="5"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2"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0" fillId="0" borderId="1" xfId="0" applyFill="1" applyBorder="1" applyAlignment="1">
      <alignment vertical="center" wrapText="1"/>
    </xf>
    <xf numFmtId="0" fontId="0" fillId="0" borderId="1" xfId="0" applyFill="1" applyBorder="1" applyAlignment="1">
      <alignment horizontal="center" vertical="center" wrapText="1"/>
    </xf>
    <xf numFmtId="0" fontId="0" fillId="0" borderId="1" xfId="0" applyFill="1" applyBorder="1" applyAlignment="1">
      <alignment vertical="center"/>
    </xf>
    <xf numFmtId="0" fontId="4" fillId="0" borderId="2" xfId="0" applyFont="1" applyFill="1" applyBorder="1" applyAlignment="1">
      <alignment horizontal="center" vertical="center"/>
    </xf>
    <xf numFmtId="0" fontId="5" fillId="0" borderId="2" xfId="0" applyFont="1" applyFill="1" applyBorder="1" applyAlignment="1">
      <alignment horizontal="center" vertical="center" wrapText="1"/>
    </xf>
    <xf numFmtId="0" fontId="0" fillId="0" borderId="1" xfId="0" applyFill="1" applyBorder="1" applyAlignment="1">
      <alignment horizontal="center" vertical="center"/>
    </xf>
    <xf numFmtId="0" fontId="4" fillId="0" borderId="1" xfId="0" applyFont="1" applyFill="1" applyBorder="1" applyAlignment="1">
      <alignment horizontal="right" vertical="center" wrapText="1"/>
    </xf>
    <xf numFmtId="0" fontId="2" fillId="0" borderId="9"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18"/>
  <sheetViews>
    <sheetView zoomScale="70" zoomScaleNormal="70" workbookViewId="0">
      <selection activeCell="A1" sqref="A1:Q1"/>
    </sheetView>
  </sheetViews>
  <sheetFormatPr defaultColWidth="9" defaultRowHeight="13.5"/>
  <cols>
    <col min="1" max="1" width="6.125" style="1" customWidth="1"/>
    <col min="2" max="2" width="7.625" style="1" customWidth="1"/>
    <col min="3" max="3" width="22.95" style="1" customWidth="1"/>
    <col min="4" max="6" width="9" style="1"/>
    <col min="7" max="7" width="68.3916666666667" style="1" customWidth="1"/>
    <col min="8" max="8" width="12.625" style="1"/>
    <col min="9" max="9" width="9.375" style="1"/>
    <col min="10" max="10" width="12.625" style="1"/>
    <col min="11" max="11" width="12.875" style="1"/>
    <col min="12" max="12" width="9" style="1"/>
    <col min="13" max="13" width="9" style="1" customWidth="1"/>
    <col min="14" max="14" width="20.75" style="1" customWidth="1"/>
    <col min="15" max="16" width="6.75" style="1" customWidth="1"/>
    <col min="17" max="17" width="20.625" style="1" customWidth="1"/>
    <col min="18" max="16384" width="9" style="1"/>
  </cols>
  <sheetData>
    <row r="1" ht="31" customHeight="1" spans="1:17">
      <c r="A1" s="2" t="s">
        <v>0</v>
      </c>
      <c r="B1" s="2"/>
      <c r="C1" s="2"/>
      <c r="D1" s="2"/>
      <c r="E1" s="2"/>
      <c r="F1" s="2"/>
      <c r="G1" s="2"/>
      <c r="H1" s="2"/>
      <c r="I1" s="2"/>
      <c r="J1" s="2"/>
      <c r="K1" s="2"/>
      <c r="L1" s="2"/>
      <c r="M1" s="2"/>
      <c r="N1" s="2"/>
      <c r="O1" s="2"/>
      <c r="P1" s="2"/>
      <c r="Q1" s="2"/>
    </row>
    <row r="2" ht="18" customHeight="1" spans="1:17">
      <c r="A2" s="3" t="s">
        <v>1</v>
      </c>
      <c r="B2" s="4" t="s">
        <v>2</v>
      </c>
      <c r="C2" s="3" t="s">
        <v>3</v>
      </c>
      <c r="D2" s="3" t="s">
        <v>4</v>
      </c>
      <c r="E2" s="3" t="s">
        <v>5</v>
      </c>
      <c r="F2" s="3" t="s">
        <v>6</v>
      </c>
      <c r="G2" s="3" t="s">
        <v>7</v>
      </c>
      <c r="H2" s="5" t="s">
        <v>8</v>
      </c>
      <c r="I2" s="10"/>
      <c r="J2" s="10"/>
      <c r="K2" s="10"/>
      <c r="L2" s="10"/>
      <c r="M2" s="11"/>
      <c r="N2" s="3" t="s">
        <v>9</v>
      </c>
      <c r="O2" s="5" t="s">
        <v>10</v>
      </c>
      <c r="P2" s="10"/>
      <c r="Q2" s="3" t="s">
        <v>11</v>
      </c>
    </row>
    <row r="3" ht="34" customHeight="1" spans="1:17">
      <c r="A3" s="4"/>
      <c r="B3" s="6"/>
      <c r="C3" s="4"/>
      <c r="D3" s="3"/>
      <c r="E3" s="3"/>
      <c r="F3" s="3"/>
      <c r="G3" s="3"/>
      <c r="H3" s="3" t="s">
        <v>12</v>
      </c>
      <c r="I3" s="3" t="s">
        <v>13</v>
      </c>
      <c r="J3" s="3" t="s">
        <v>14</v>
      </c>
      <c r="K3" s="3" t="s">
        <v>15</v>
      </c>
      <c r="L3" s="3" t="s">
        <v>16</v>
      </c>
      <c r="M3" s="3" t="s">
        <v>17</v>
      </c>
      <c r="N3" s="3"/>
      <c r="O3" s="3" t="s">
        <v>18</v>
      </c>
      <c r="P3" s="3" t="s">
        <v>19</v>
      </c>
      <c r="Q3" s="3"/>
    </row>
    <row r="4" ht="34" customHeight="1" spans="1:17">
      <c r="A4" s="4"/>
      <c r="B4" s="6"/>
      <c r="C4" s="4"/>
      <c r="D4" s="3"/>
      <c r="E4" s="3"/>
      <c r="F4" s="3"/>
      <c r="G4" s="3"/>
      <c r="H4" s="3">
        <f t="shared" ref="H4:M4" si="0">SUM(H5:H18)</f>
        <v>2434.118716</v>
      </c>
      <c r="I4" s="3">
        <f t="shared" si="0"/>
        <v>0.861103</v>
      </c>
      <c r="J4" s="3">
        <f t="shared" si="0"/>
        <v>923.555116</v>
      </c>
      <c r="K4" s="3">
        <f t="shared" si="0"/>
        <v>277.592897</v>
      </c>
      <c r="L4" s="3">
        <f t="shared" si="0"/>
        <v>1151.34</v>
      </c>
      <c r="M4" s="3">
        <f t="shared" si="0"/>
        <v>80.7696</v>
      </c>
      <c r="N4" s="3"/>
      <c r="O4" s="3"/>
      <c r="P4" s="3"/>
      <c r="Q4" s="3"/>
    </row>
    <row r="5" s="1" customFormat="1" ht="85.5" spans="1:17">
      <c r="A5" s="7">
        <v>1</v>
      </c>
      <c r="B5" s="8" t="s">
        <v>20</v>
      </c>
      <c r="C5" s="8" t="s">
        <v>21</v>
      </c>
      <c r="D5" s="8" t="s">
        <v>22</v>
      </c>
      <c r="E5" s="8" t="s">
        <v>23</v>
      </c>
      <c r="F5" s="8" t="s">
        <v>24</v>
      </c>
      <c r="G5" s="8" t="s">
        <v>25</v>
      </c>
      <c r="H5" s="16">
        <v>89.824</v>
      </c>
      <c r="I5" s="8">
        <v>0.861103</v>
      </c>
      <c r="J5" s="8"/>
      <c r="K5" s="8">
        <v>34.592897</v>
      </c>
      <c r="L5" s="8">
        <v>54.37</v>
      </c>
      <c r="M5" s="8"/>
      <c r="N5" s="8" t="s">
        <v>26</v>
      </c>
      <c r="O5" s="12">
        <v>1</v>
      </c>
      <c r="P5" s="12">
        <v>1116</v>
      </c>
      <c r="Q5" s="8" t="s">
        <v>27</v>
      </c>
    </row>
    <row r="6" s="1" customFormat="1" ht="85.5" spans="1:17">
      <c r="A6" s="7">
        <v>2</v>
      </c>
      <c r="B6" s="12" t="s">
        <v>28</v>
      </c>
      <c r="C6" s="8" t="s">
        <v>29</v>
      </c>
      <c r="D6" s="8" t="s">
        <v>30</v>
      </c>
      <c r="E6" s="8" t="s">
        <v>31</v>
      </c>
      <c r="F6" s="16" t="s">
        <v>32</v>
      </c>
      <c r="G6" s="16" t="s">
        <v>33</v>
      </c>
      <c r="H6" s="12">
        <v>25</v>
      </c>
      <c r="I6" s="12"/>
      <c r="J6" s="12"/>
      <c r="K6" s="12"/>
      <c r="L6" s="12">
        <v>20</v>
      </c>
      <c r="M6" s="16">
        <v>5</v>
      </c>
      <c r="N6" s="16" t="s">
        <v>34</v>
      </c>
      <c r="O6" s="16">
        <v>1</v>
      </c>
      <c r="P6" s="16">
        <v>1442</v>
      </c>
      <c r="Q6" s="16" t="s">
        <v>35</v>
      </c>
    </row>
    <row r="7" s="1" customFormat="1" ht="67.5" spans="1:17">
      <c r="A7" s="7">
        <v>3</v>
      </c>
      <c r="B7" s="12" t="s">
        <v>28</v>
      </c>
      <c r="C7" s="17" t="s">
        <v>36</v>
      </c>
      <c r="D7" s="8" t="s">
        <v>30</v>
      </c>
      <c r="E7" s="18" t="s">
        <v>37</v>
      </c>
      <c r="F7" s="16" t="s">
        <v>32</v>
      </c>
      <c r="G7" s="17" t="s">
        <v>38</v>
      </c>
      <c r="H7" s="19">
        <v>140.18</v>
      </c>
      <c r="I7" s="19"/>
      <c r="J7" s="19"/>
      <c r="K7" s="19"/>
      <c r="L7" s="19">
        <v>140</v>
      </c>
      <c r="M7" s="19">
        <v>0.18</v>
      </c>
      <c r="N7" s="17" t="s">
        <v>39</v>
      </c>
      <c r="O7" s="22">
        <v>2</v>
      </c>
      <c r="P7" s="19">
        <v>2228</v>
      </c>
      <c r="Q7" s="16" t="s">
        <v>40</v>
      </c>
    </row>
    <row r="8" s="1" customFormat="1" ht="156.75" spans="1:17">
      <c r="A8" s="7">
        <v>4</v>
      </c>
      <c r="B8" s="8" t="s">
        <v>41</v>
      </c>
      <c r="C8" s="8" t="s">
        <v>42</v>
      </c>
      <c r="D8" s="8" t="s">
        <v>43</v>
      </c>
      <c r="E8" s="8" t="s">
        <v>44</v>
      </c>
      <c r="F8" s="8" t="s">
        <v>32</v>
      </c>
      <c r="G8" s="9" t="s">
        <v>45</v>
      </c>
      <c r="H8" s="16">
        <v>266</v>
      </c>
      <c r="I8" s="8"/>
      <c r="J8" s="8"/>
      <c r="K8" s="8">
        <v>243</v>
      </c>
      <c r="L8" s="8">
        <v>23</v>
      </c>
      <c r="M8" s="9"/>
      <c r="N8" s="9" t="s">
        <v>46</v>
      </c>
      <c r="O8" s="12">
        <v>1</v>
      </c>
      <c r="P8" s="12">
        <v>411</v>
      </c>
      <c r="Q8" s="9" t="s">
        <v>47</v>
      </c>
    </row>
    <row r="9" s="1" customFormat="1" ht="85.5" spans="1:17">
      <c r="A9" s="7">
        <v>5</v>
      </c>
      <c r="B9" s="8" t="s">
        <v>48</v>
      </c>
      <c r="C9" s="8" t="s">
        <v>49</v>
      </c>
      <c r="D9" s="8" t="s">
        <v>50</v>
      </c>
      <c r="E9" s="8" t="s">
        <v>51</v>
      </c>
      <c r="F9" s="8" t="s">
        <v>24</v>
      </c>
      <c r="G9" s="8" t="s">
        <v>52</v>
      </c>
      <c r="H9" s="16">
        <v>103.7881</v>
      </c>
      <c r="I9" s="8"/>
      <c r="J9" s="8">
        <v>100</v>
      </c>
      <c r="K9" s="23"/>
      <c r="L9" s="23"/>
      <c r="M9" s="23">
        <v>3.7881</v>
      </c>
      <c r="N9" s="9" t="s">
        <v>53</v>
      </c>
      <c r="O9" s="12">
        <v>1</v>
      </c>
      <c r="P9" s="12">
        <v>2704</v>
      </c>
      <c r="Q9" s="9" t="s">
        <v>54</v>
      </c>
    </row>
    <row r="10" s="1" customFormat="1" ht="85.5" spans="1:17">
      <c r="A10" s="7">
        <v>6</v>
      </c>
      <c r="B10" s="8" t="s">
        <v>48</v>
      </c>
      <c r="C10" s="17" t="s">
        <v>55</v>
      </c>
      <c r="D10" s="8" t="s">
        <v>50</v>
      </c>
      <c r="E10" s="19" t="s">
        <v>56</v>
      </c>
      <c r="F10" s="8" t="s">
        <v>24</v>
      </c>
      <c r="G10" s="17" t="s">
        <v>57</v>
      </c>
      <c r="H10" s="19">
        <v>244.5327</v>
      </c>
      <c r="I10" s="19"/>
      <c r="J10" s="19">
        <v>239.629</v>
      </c>
      <c r="K10" s="19"/>
      <c r="L10" s="19"/>
      <c r="M10" s="19">
        <v>4.9037</v>
      </c>
      <c r="N10" s="17" t="s">
        <v>58</v>
      </c>
      <c r="O10" s="22">
        <v>1</v>
      </c>
      <c r="P10" s="22">
        <v>2828</v>
      </c>
      <c r="Q10" s="9" t="s">
        <v>54</v>
      </c>
    </row>
    <row r="11" s="1" customFormat="1" ht="189" spans="1:17">
      <c r="A11" s="7">
        <v>7</v>
      </c>
      <c r="B11" s="8" t="s">
        <v>48</v>
      </c>
      <c r="C11" s="17" t="s">
        <v>59</v>
      </c>
      <c r="D11" s="8" t="s">
        <v>50</v>
      </c>
      <c r="E11" s="17" t="s">
        <v>60</v>
      </c>
      <c r="F11" s="8" t="s">
        <v>32</v>
      </c>
      <c r="G11" s="17" t="s">
        <v>61</v>
      </c>
      <c r="H11" s="19">
        <v>160.371</v>
      </c>
      <c r="I11" s="19"/>
      <c r="J11" s="19">
        <v>160.371</v>
      </c>
      <c r="K11" s="19"/>
      <c r="L11" s="19"/>
      <c r="M11" s="19"/>
      <c r="N11" s="9" t="s">
        <v>62</v>
      </c>
      <c r="O11" s="22">
        <v>6</v>
      </c>
      <c r="P11" s="22">
        <v>11534</v>
      </c>
      <c r="Q11" s="9" t="s">
        <v>63</v>
      </c>
    </row>
    <row r="12" s="1" customFormat="1" ht="185.25" spans="1:17">
      <c r="A12" s="7">
        <v>8</v>
      </c>
      <c r="B12" s="8" t="s">
        <v>64</v>
      </c>
      <c r="C12" s="8" t="s">
        <v>65</v>
      </c>
      <c r="D12" s="8" t="s">
        <v>66</v>
      </c>
      <c r="E12" s="8" t="s">
        <v>67</v>
      </c>
      <c r="F12" s="8" t="s">
        <v>24</v>
      </c>
      <c r="G12" s="9" t="s">
        <v>68</v>
      </c>
      <c r="H12" s="16">
        <v>299.3894</v>
      </c>
      <c r="I12" s="12"/>
      <c r="J12" s="12"/>
      <c r="K12" s="16"/>
      <c r="L12" s="12">
        <v>266</v>
      </c>
      <c r="M12" s="9">
        <v>33.3894</v>
      </c>
      <c r="N12" s="9" t="s">
        <v>69</v>
      </c>
      <c r="O12" s="12">
        <v>6</v>
      </c>
      <c r="P12" s="12">
        <v>8216</v>
      </c>
      <c r="Q12" s="9" t="s">
        <v>70</v>
      </c>
    </row>
    <row r="13" s="1" customFormat="1" ht="85.5" spans="1:17">
      <c r="A13" s="7">
        <v>9</v>
      </c>
      <c r="B13" s="8" t="s">
        <v>71</v>
      </c>
      <c r="C13" s="8" t="s">
        <v>72</v>
      </c>
      <c r="D13" s="8" t="s">
        <v>73</v>
      </c>
      <c r="E13" s="8" t="s">
        <v>74</v>
      </c>
      <c r="F13" s="8" t="s">
        <v>32</v>
      </c>
      <c r="G13" s="8" t="s">
        <v>75</v>
      </c>
      <c r="H13" s="16">
        <v>35.2354</v>
      </c>
      <c r="I13" s="8"/>
      <c r="J13" s="8"/>
      <c r="K13" s="8"/>
      <c r="L13" s="8">
        <v>35</v>
      </c>
      <c r="M13" s="9">
        <v>0.2354</v>
      </c>
      <c r="N13" s="9" t="s">
        <v>76</v>
      </c>
      <c r="O13" s="12">
        <v>1</v>
      </c>
      <c r="P13" s="12">
        <v>801</v>
      </c>
      <c r="Q13" s="9" t="s">
        <v>77</v>
      </c>
    </row>
    <row r="14" s="1" customFormat="1" ht="81" spans="1:17">
      <c r="A14" s="7">
        <v>10</v>
      </c>
      <c r="B14" s="8" t="s">
        <v>71</v>
      </c>
      <c r="C14" s="17" t="s">
        <v>78</v>
      </c>
      <c r="D14" s="8" t="s">
        <v>73</v>
      </c>
      <c r="E14" s="19" t="s">
        <v>79</v>
      </c>
      <c r="F14" s="8" t="s">
        <v>32</v>
      </c>
      <c r="G14" s="17" t="s">
        <v>80</v>
      </c>
      <c r="H14" s="19">
        <v>126.895</v>
      </c>
      <c r="I14" s="19"/>
      <c r="J14" s="19"/>
      <c r="K14" s="19"/>
      <c r="L14" s="19">
        <v>126</v>
      </c>
      <c r="M14" s="19">
        <v>0.895</v>
      </c>
      <c r="N14" s="17" t="s">
        <v>81</v>
      </c>
      <c r="O14" s="22">
        <v>1</v>
      </c>
      <c r="P14" s="22">
        <v>1261</v>
      </c>
      <c r="Q14" s="9" t="s">
        <v>77</v>
      </c>
    </row>
    <row r="15" s="1" customFormat="1" ht="81" spans="1:17">
      <c r="A15" s="7">
        <v>11</v>
      </c>
      <c r="B15" s="8" t="s">
        <v>71</v>
      </c>
      <c r="C15" s="17" t="s">
        <v>82</v>
      </c>
      <c r="D15" s="8" t="s">
        <v>73</v>
      </c>
      <c r="E15" s="19" t="s">
        <v>83</v>
      </c>
      <c r="F15" s="8" t="s">
        <v>32</v>
      </c>
      <c r="G15" s="17" t="s">
        <v>84</v>
      </c>
      <c r="H15" s="19">
        <v>271.378</v>
      </c>
      <c r="I15" s="19"/>
      <c r="J15" s="19"/>
      <c r="K15" s="19"/>
      <c r="L15" s="19">
        <v>239</v>
      </c>
      <c r="M15" s="19">
        <v>32.378</v>
      </c>
      <c r="N15" s="9" t="s">
        <v>76</v>
      </c>
      <c r="O15" s="22">
        <v>1</v>
      </c>
      <c r="P15" s="22">
        <v>2370</v>
      </c>
      <c r="Q15" s="9" t="s">
        <v>77</v>
      </c>
    </row>
    <row r="16" s="1" customFormat="1" ht="162" spans="1:17">
      <c r="A16" s="7">
        <v>12</v>
      </c>
      <c r="B16" s="20" t="s">
        <v>85</v>
      </c>
      <c r="C16" s="13" t="s">
        <v>86</v>
      </c>
      <c r="D16" s="13" t="s">
        <v>87</v>
      </c>
      <c r="E16" s="13" t="s">
        <v>88</v>
      </c>
      <c r="F16" s="21" t="s">
        <v>24</v>
      </c>
      <c r="G16" s="13" t="s">
        <v>89</v>
      </c>
      <c r="H16" s="20">
        <v>352</v>
      </c>
      <c r="I16" s="20"/>
      <c r="J16" s="20">
        <v>308.69</v>
      </c>
      <c r="K16" s="20"/>
      <c r="L16" s="20">
        <v>43.31</v>
      </c>
      <c r="M16" s="21"/>
      <c r="N16" s="21" t="s">
        <v>90</v>
      </c>
      <c r="O16" s="21">
        <v>3</v>
      </c>
      <c r="P16" s="21">
        <v>4271</v>
      </c>
      <c r="Q16" s="21" t="s">
        <v>91</v>
      </c>
    </row>
    <row r="17" s="1" customFormat="1" ht="99.75" spans="1:17">
      <c r="A17" s="7">
        <v>13</v>
      </c>
      <c r="B17" s="12" t="s">
        <v>85</v>
      </c>
      <c r="C17" s="8" t="s">
        <v>92</v>
      </c>
      <c r="D17" s="8" t="s">
        <v>87</v>
      </c>
      <c r="E17" s="17" t="s">
        <v>93</v>
      </c>
      <c r="F17" s="16" t="s">
        <v>24</v>
      </c>
      <c r="G17" s="17" t="s">
        <v>94</v>
      </c>
      <c r="H17" s="22">
        <v>48</v>
      </c>
      <c r="I17" s="22"/>
      <c r="J17" s="22"/>
      <c r="K17" s="22"/>
      <c r="L17" s="22">
        <v>48</v>
      </c>
      <c r="M17" s="22"/>
      <c r="N17" s="17" t="s">
        <v>95</v>
      </c>
      <c r="O17" s="22">
        <v>4</v>
      </c>
      <c r="P17" s="19">
        <v>4886</v>
      </c>
      <c r="Q17" s="17" t="s">
        <v>96</v>
      </c>
    </row>
    <row r="18" s="1" customFormat="1" ht="356.25" spans="1:17">
      <c r="A18" s="7">
        <v>14</v>
      </c>
      <c r="B18" s="8" t="s">
        <v>97</v>
      </c>
      <c r="C18" s="8" t="s">
        <v>98</v>
      </c>
      <c r="D18" s="8" t="s">
        <v>99</v>
      </c>
      <c r="E18" s="8" t="s">
        <v>100</v>
      </c>
      <c r="F18" s="16" t="s">
        <v>24</v>
      </c>
      <c r="G18" s="9" t="s">
        <v>101</v>
      </c>
      <c r="H18" s="22">
        <f>SUM(J18:M18)</f>
        <v>271.525116</v>
      </c>
      <c r="I18" s="24"/>
      <c r="J18" s="24">
        <v>114.865116</v>
      </c>
      <c r="K18" s="24"/>
      <c r="L18" s="24">
        <v>156.66</v>
      </c>
      <c r="M18" s="8"/>
      <c r="N18" s="8" t="s">
        <v>102</v>
      </c>
      <c r="O18" s="8">
        <v>6</v>
      </c>
      <c r="P18" s="8">
        <v>7351</v>
      </c>
      <c r="Q18" s="8" t="s">
        <v>103</v>
      </c>
    </row>
  </sheetData>
  <autoFilter xmlns:etc="http://www.wps.cn/officeDocument/2017/etCustomData" ref="A3:Q18" etc:filterBottomFollowUsedRange="0">
    <extLst/>
  </autoFilter>
  <mergeCells count="12">
    <mergeCell ref="A1:Q1"/>
    <mergeCell ref="H2:M2"/>
    <mergeCell ref="O2:P2"/>
    <mergeCell ref="A2:A3"/>
    <mergeCell ref="B2:B3"/>
    <mergeCell ref="C2:C3"/>
    <mergeCell ref="D2:D3"/>
    <mergeCell ref="E2:E3"/>
    <mergeCell ref="F2:F3"/>
    <mergeCell ref="G2:G3"/>
    <mergeCell ref="N2:N3"/>
    <mergeCell ref="Q2:Q3"/>
  </mergeCells>
  <pageMargins left="0.7" right="0.7" top="0.75" bottom="0.75" header="0.3" footer="0.3"/>
  <pageSetup paperSize="9" scale="15"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7"/>
  <sheetViews>
    <sheetView tabSelected="1" zoomScale="85" zoomScaleNormal="85" workbookViewId="0">
      <selection activeCell="A1" sqref="A1:Q1"/>
    </sheetView>
  </sheetViews>
  <sheetFormatPr defaultColWidth="9" defaultRowHeight="13.5" outlineLevelRow="6"/>
  <cols>
    <col min="1" max="2" width="9" style="1"/>
    <col min="3" max="3" width="22.625" style="1" customWidth="1"/>
    <col min="4" max="6" width="9" style="1"/>
    <col min="7" max="7" width="33.375" style="1" customWidth="1"/>
    <col min="8" max="8" width="9.375" style="1"/>
    <col min="9" max="13" width="9" style="1"/>
    <col min="14" max="14" width="20.75" style="1" customWidth="1"/>
    <col min="15" max="16" width="9" style="1"/>
    <col min="17" max="17" width="22.625" style="1" customWidth="1"/>
    <col min="18" max="18" width="15.625" style="1" customWidth="1"/>
    <col min="19" max="16384" width="9" style="1"/>
  </cols>
  <sheetData>
    <row r="1" ht="31" customHeight="1" spans="1:17">
      <c r="A1" s="2" t="s">
        <v>0</v>
      </c>
      <c r="B1" s="2"/>
      <c r="C1" s="2"/>
      <c r="D1" s="2"/>
      <c r="E1" s="2"/>
      <c r="F1" s="2"/>
      <c r="G1" s="2"/>
      <c r="H1" s="2"/>
      <c r="I1" s="2"/>
      <c r="J1" s="2"/>
      <c r="K1" s="2"/>
      <c r="L1" s="2"/>
      <c r="M1" s="2"/>
      <c r="N1" s="2"/>
      <c r="O1" s="2"/>
      <c r="P1" s="2"/>
      <c r="Q1" s="2"/>
    </row>
    <row r="2" ht="18" customHeight="1" spans="1:18">
      <c r="A2" s="3" t="s">
        <v>1</v>
      </c>
      <c r="B2" s="4" t="s">
        <v>2</v>
      </c>
      <c r="C2" s="3" t="s">
        <v>3</v>
      </c>
      <c r="D2" s="3" t="s">
        <v>4</v>
      </c>
      <c r="E2" s="3" t="s">
        <v>5</v>
      </c>
      <c r="F2" s="3" t="s">
        <v>6</v>
      </c>
      <c r="G2" s="3" t="s">
        <v>7</v>
      </c>
      <c r="H2" s="5" t="s">
        <v>8</v>
      </c>
      <c r="I2" s="10"/>
      <c r="J2" s="10"/>
      <c r="K2" s="10"/>
      <c r="L2" s="10"/>
      <c r="M2" s="11"/>
      <c r="N2" s="3" t="s">
        <v>9</v>
      </c>
      <c r="O2" s="5" t="s">
        <v>10</v>
      </c>
      <c r="P2" s="10"/>
      <c r="Q2" s="3" t="s">
        <v>11</v>
      </c>
      <c r="R2" s="13" t="s">
        <v>104</v>
      </c>
    </row>
    <row r="3" ht="34" customHeight="1" spans="1:18">
      <c r="A3" s="4"/>
      <c r="B3" s="6"/>
      <c r="C3" s="4"/>
      <c r="D3" s="3"/>
      <c r="E3" s="3"/>
      <c r="F3" s="3"/>
      <c r="G3" s="3"/>
      <c r="H3" s="3" t="s">
        <v>12</v>
      </c>
      <c r="I3" s="3" t="s">
        <v>13</v>
      </c>
      <c r="J3" s="3" t="s">
        <v>14</v>
      </c>
      <c r="K3" s="3" t="s">
        <v>15</v>
      </c>
      <c r="L3" s="3" t="s">
        <v>16</v>
      </c>
      <c r="M3" s="3" t="s">
        <v>17</v>
      </c>
      <c r="N3" s="3"/>
      <c r="O3" s="3" t="s">
        <v>18</v>
      </c>
      <c r="P3" s="3" t="s">
        <v>19</v>
      </c>
      <c r="Q3" s="3"/>
      <c r="R3" s="14"/>
    </row>
    <row r="4" ht="34" customHeight="1" spans="1:18">
      <c r="A4" s="4"/>
      <c r="B4" s="6"/>
      <c r="C4" s="4"/>
      <c r="D4" s="3"/>
      <c r="E4" s="3"/>
      <c r="F4" s="3"/>
      <c r="G4" s="3"/>
      <c r="H4" s="3">
        <f t="shared" ref="H4:M4" si="0">SUM(H5:H7)</f>
        <v>248.7962</v>
      </c>
      <c r="I4" s="3">
        <f t="shared" si="0"/>
        <v>0</v>
      </c>
      <c r="J4" s="3">
        <f t="shared" si="0"/>
        <v>0</v>
      </c>
      <c r="K4" s="3">
        <f t="shared" si="0"/>
        <v>227.71</v>
      </c>
      <c r="L4" s="3">
        <f t="shared" si="0"/>
        <v>0</v>
      </c>
      <c r="M4" s="3">
        <f t="shared" si="0"/>
        <v>21.0862</v>
      </c>
      <c r="N4" s="3"/>
      <c r="O4" s="3"/>
      <c r="P4" s="3"/>
      <c r="Q4" s="3"/>
      <c r="R4" s="9"/>
    </row>
    <row r="5" s="1" customFormat="1" ht="184" customHeight="1" spans="1:18">
      <c r="A5" s="7">
        <v>1</v>
      </c>
      <c r="B5" s="8" t="s">
        <v>105</v>
      </c>
      <c r="C5" s="8" t="s">
        <v>106</v>
      </c>
      <c r="D5" s="8" t="s">
        <v>107</v>
      </c>
      <c r="E5" s="8" t="s">
        <v>108</v>
      </c>
      <c r="F5" s="8" t="s">
        <v>32</v>
      </c>
      <c r="G5" s="9" t="s">
        <v>109</v>
      </c>
      <c r="H5" s="3">
        <v>89.21</v>
      </c>
      <c r="I5" s="3"/>
      <c r="J5" s="3"/>
      <c r="K5" s="3">
        <v>87.71</v>
      </c>
      <c r="L5" s="3"/>
      <c r="M5" s="8">
        <v>1.5</v>
      </c>
      <c r="N5" s="9" t="s">
        <v>110</v>
      </c>
      <c r="O5" s="12">
        <v>1</v>
      </c>
      <c r="P5" s="12">
        <v>796</v>
      </c>
      <c r="Q5" s="15" t="s">
        <v>111</v>
      </c>
      <c r="R5" s="9" t="s">
        <v>112</v>
      </c>
    </row>
    <row r="6" s="1" customFormat="1" ht="136" customHeight="1" spans="1:18">
      <c r="A6" s="7">
        <v>2</v>
      </c>
      <c r="B6" s="8" t="s">
        <v>64</v>
      </c>
      <c r="C6" s="8" t="s">
        <v>113</v>
      </c>
      <c r="D6" s="8" t="s">
        <v>66</v>
      </c>
      <c r="E6" s="8" t="s">
        <v>114</v>
      </c>
      <c r="F6" s="8" t="s">
        <v>32</v>
      </c>
      <c r="G6" s="9" t="s">
        <v>115</v>
      </c>
      <c r="H6" s="3">
        <v>95.9862</v>
      </c>
      <c r="I6" s="3"/>
      <c r="J6" s="3"/>
      <c r="K6" s="3">
        <v>80</v>
      </c>
      <c r="L6" s="3"/>
      <c r="M6" s="3">
        <v>15.9862</v>
      </c>
      <c r="N6" s="8" t="s">
        <v>116</v>
      </c>
      <c r="O6" s="12">
        <v>1</v>
      </c>
      <c r="P6" s="12">
        <v>1711</v>
      </c>
      <c r="Q6" s="15" t="s">
        <v>117</v>
      </c>
      <c r="R6" s="9" t="s">
        <v>118</v>
      </c>
    </row>
    <row r="7" s="1" customFormat="1" ht="136" customHeight="1" spans="1:18">
      <c r="A7" s="7">
        <v>3</v>
      </c>
      <c r="B7" s="8" t="s">
        <v>119</v>
      </c>
      <c r="C7" s="8" t="s">
        <v>120</v>
      </c>
      <c r="D7" s="8" t="s">
        <v>121</v>
      </c>
      <c r="E7" s="8" t="s">
        <v>122</v>
      </c>
      <c r="F7" s="8" t="s">
        <v>24</v>
      </c>
      <c r="G7" s="9" t="s">
        <v>123</v>
      </c>
      <c r="H7" s="3">
        <v>63.6</v>
      </c>
      <c r="I7" s="3"/>
      <c r="J7" s="3"/>
      <c r="K7" s="3">
        <v>60</v>
      </c>
      <c r="L7" s="3"/>
      <c r="M7" s="3">
        <v>3.6</v>
      </c>
      <c r="N7" s="8" t="s">
        <v>124</v>
      </c>
      <c r="O7" s="12">
        <v>1</v>
      </c>
      <c r="P7" s="12">
        <v>1178</v>
      </c>
      <c r="Q7" s="15" t="s">
        <v>125</v>
      </c>
      <c r="R7" s="9" t="s">
        <v>126</v>
      </c>
    </row>
  </sheetData>
  <mergeCells count="13">
    <mergeCell ref="A1:Q1"/>
    <mergeCell ref="H2:M2"/>
    <mergeCell ref="O2:P2"/>
    <mergeCell ref="A2:A3"/>
    <mergeCell ref="B2:B3"/>
    <mergeCell ref="C2:C3"/>
    <mergeCell ref="D2:D3"/>
    <mergeCell ref="E2:E3"/>
    <mergeCell ref="F2:F3"/>
    <mergeCell ref="G2:G3"/>
    <mergeCell ref="N2:N3"/>
    <mergeCell ref="Q2:Q3"/>
    <mergeCell ref="R2:R3"/>
  </mergeCell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 Compatible / Openpyxl 3.1.5</Application>
  <HeadingPairs>
    <vt:vector size="2" baseType="variant">
      <vt:variant>
        <vt:lpstr>工作表</vt:lpstr>
      </vt:variant>
      <vt:variant>
        <vt:i4>2</vt:i4>
      </vt:variant>
    </vt:vector>
  </HeadingPairs>
  <TitlesOfParts>
    <vt:vector size="2" baseType="lpstr">
      <vt:lpstr>县级推进区</vt:lpstr>
      <vt:lpstr>单体项目</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茗美萌</cp:lastModifiedBy>
  <dcterms:created xsi:type="dcterms:W3CDTF">2023-05-12T11:15:00Z</dcterms:created>
  <dcterms:modified xsi:type="dcterms:W3CDTF">2025-11-03T01:57:52Z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2052-12.1.0.23125</vt:lpwstr>
  </property>
  <property fmtid="{D5CDD505-2E9C-101B-9397-08002B2CF9AE}" pid="3" name="ICV">
    <vt:lpwstr>97A3D77EC5B24B7D8B55305506B92449_12</vt:lpwstr>
  </property>
</Properties>
</file>