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60"/>
  </bookViews>
  <sheets>
    <sheet name="二批" sheetId="5" r:id="rId1"/>
  </sheets>
  <definedNames>
    <definedName name="_xlnm._FilterDatabase" localSheetId="0" hidden="1">二批!$A$3:$T$10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<sst xmlns="http://schemas.openxmlformats.org/spreadsheetml/2006/main" count="88" uniqueCount="62">
  <si>
    <t>沂源县纳入2025年度衔接资金项目库项目清单</t>
  </si>
  <si>
    <t>排序</t>
  </si>
  <si>
    <t>镇办</t>
  </si>
  <si>
    <t>项目名称</t>
  </si>
  <si>
    <t>项目单位</t>
  </si>
  <si>
    <t>项目类别（产业/基础）</t>
  </si>
  <si>
    <t>建设性质</t>
  </si>
  <si>
    <t>实施地点</t>
  </si>
  <si>
    <t>实施期限</t>
  </si>
  <si>
    <t>建设任务</t>
  </si>
  <si>
    <t>资金规模和筹资方式</t>
  </si>
  <si>
    <t>受益对象</t>
  </si>
  <si>
    <t>绩效目标</t>
  </si>
  <si>
    <t>群众参与和联农带农机制</t>
  </si>
  <si>
    <t>推进区情况（推进区/推进区子项目）</t>
  </si>
  <si>
    <t>备注</t>
  </si>
  <si>
    <t>合计  （万元）</t>
  </si>
  <si>
    <t>财政衔接资金（万元）</t>
  </si>
  <si>
    <t>其他资金（万元）</t>
  </si>
  <si>
    <t>村数</t>
  </si>
  <si>
    <t>人数</t>
  </si>
  <si>
    <t>其中，脱贫和监测对象人数</t>
  </si>
  <si>
    <t>东里</t>
  </si>
  <si>
    <t>2025年沂源县东里镇“盘龙小镇”县级衔接乡村振兴集中推进区</t>
  </si>
  <si>
    <t>沂源县东里镇2025年衔接资金厂房及配套项目</t>
  </si>
  <si>
    <t>东里镇人民政府</t>
  </si>
  <si>
    <t>产业</t>
  </si>
  <si>
    <t>新建</t>
  </si>
  <si>
    <t>柴家庄</t>
  </si>
  <si>
    <t>2025年4月至2025年12月</t>
  </si>
  <si>
    <t>1、计划投资390万元。在原柴家庄小学旧址新建3000平方钢结构厂房。
2、计划投资27万元。新上800KW变压器以及附属设施。</t>
  </si>
  <si>
    <t>通过项目厂房建设，固定资产全部登记在片区五个村集体经济账下，为村集体及村民提供稳定的村集体经济收入来源。项目实施后，可以提高各村集体经济收入，提高居民满意度，改善群众生产生活条件，进一步增强群众的自我发展能力，促进农户稳定增收，推动乡村产业振兴</t>
  </si>
  <si>
    <t>利用衔接资金建设高标准钢结构厂房，形成可核查的资产，资产所有权落到村集体，壮大村集体经济收入；厂房进驻企业后根据需要雇佣当地村民务工，带动农户增加收入，衔接资金项目确保每年收益重点倾斜带动脱贫享受政策户、监测对象，发挥好联农带农作用。</t>
  </si>
  <si>
    <t>推进区子项目</t>
  </si>
  <si>
    <t>沂源县东里镇2025年衔接资金基础设施项目</t>
  </si>
  <si>
    <t>基础</t>
  </si>
  <si>
    <t>吴家北峪</t>
  </si>
  <si>
    <t>1、计划投资68.6万元。吴家北峪进村路口至吴家北峪高标准苹果示范园铺设长1500米、宽4米、厚0.05米沥青路。对两处错车道铺设沥青，分别是长35米、宽13米、厚0.05米；长35米、宽15米、厚0.05米。
2、计划投资21.42万元。在吴家北峪高标准苹果示范园对道路进行改造提升，新铺设长900米、宽3.5米、厚0.12米的水泥硬化路面。</t>
  </si>
  <si>
    <t>通过柴家庄片区基础设施改造提升，更好的方便周边村民出行，为下一步片区产业项目招商引资创造坚实基础。可以提高居民满意度，改善群众生产生活条件，进一步增强群众的自我发展能力，促进农户稳定增收，推动乡村产业振兴</t>
  </si>
  <si>
    <t>利用衔接资金改造提升完善村级道路等基础设施，形成可核查的资产，资产所有权落到村集体，有利于村集体招商引资开展；充分发挥衔接资金项目效用，进一步发挥好联农带农作用。</t>
  </si>
  <si>
    <t>张家坡镇</t>
  </si>
  <si>
    <t>2025年沂源县张家坡镇“果香满坡”县级衔接乡村振兴集中推进区项目</t>
  </si>
  <si>
    <t>2025年度张家坡镇黄家峪村衔接资金道路提升项目</t>
  </si>
  <si>
    <t>黄家峪</t>
  </si>
  <si>
    <t>2025年7月至2025年12月</t>
  </si>
  <si>
    <t>沥青路铺设工程。计划投资35.2354万元，从九东路路口后至进村路口铺设厚度为5公分沥青路4297平方米，其中九东路至电线杆处564平方米，长94米，宽6米；电线杆至丁字路口2725平方米，长545米，宽5米；丁字路口至家西村口1008平方米，长126米，宽8米。</t>
  </si>
  <si>
    <t>通过项目的实施，可以有效解决村民发展苹果等农业种植交通难问题，方便村民出行和生产、运输，提升村容村貌，改善村民生活质量，提高广大村民的生活水平，推动乡村振兴建设。</t>
  </si>
  <si>
    <t>项目建设过程中，在村集体的统一带领下，动员本村有劳动能力的群众积极投入到工程建设中，实现村民增收；项目还可有效推动村里公益事业和公共事务发展，改善相关各村群众生活质量；固化处理也可提高道路稳定性，减少雨水冲刷，防止水土流失，改善人居环境，提升村容村貌，同时可减少交通噪音和空气污染，促进自然生态环境稳定。</t>
  </si>
  <si>
    <t>2025年度张家坡镇新村衔接资金道路提升项目</t>
  </si>
  <si>
    <t>新村</t>
  </si>
  <si>
    <t>（1）沥青路铺设工程。投资126.895万元在新村保安片、保泉片、兴旺片进行沥青路铺设工程，面积预计15475平方米，其中：①保安片从三岔路口到老办公室铺设5公分沥青路6000平方，长1200米，宽5米；②保泉集中推进区：从东九路至老办公室铺设5公分沥青路4475平方米，其中九东路至山川产业园路口1350平方米，长225米，宽6米；山川产业园路口至老办公室3125平方米，长625米，宽5米；③兴旺片：河东三岔口至老办公室铺设5公分沥青路5000平方，长1000米，宽5米。</t>
  </si>
  <si>
    <t>2025年度张家坡镇张家坡村衔接资金基础设施提升项目</t>
  </si>
  <si>
    <t>张家坡村</t>
  </si>
  <si>
    <t>（1）道路硬化工程。投资14.598万元硬化道路2段厚度12公分，使用C25商砼，面积预计2433平方米，其中：①十字街至东750平方米，长250米，宽3米；②磨山至北大荒 525平方米，长2175米，宽3米；③东方超市东至街北560平方米，长160米，宽3.5米；④集市北至庄东生产路198平方，长90米，宽2.2米；⑤后山生产路400平方，长100米，宽4米。
（2）沥青路铺设工程。计划投资138.99万元在村内铺设5公分沥青路，面积预计16950平方米。
  其中：①办公室前道路795平方米，长159米，宽5米；②民生综合体东侧广场路面360平方米：③大桥东至西山10800平方米，长2160米，宽5米； ④庙子至十字街420平方米，长120米，宽3.5米；⑤东方超市门口至磨山子2775平方米，长555米，宽5米；⑥幼儿园至前沟1800平方米，长450米，宽4米；
（3）挡土墙建设工程。投资87.438万元在村西沟底建设挡土墙2275立方米。南侧长1400米，高2.5米，厚0.65米，压顶4公分；北侧长520米，高0.4米，厚0.5米，压顶4公分，墙面水泥砂浆勾缝；塘坝加固两处，预计26立方；建设接水台两处，预计50立方。
（4）花卉苗木栽种工程。投资4.5万元在村内进行花卉苗木种植，沿路种植黄杨、冬青等花卉苗木。
（5）太阳能路灯安装工程。投资20万元，安装6米高太阳能路灯100盏。</t>
  </si>
  <si>
    <t>南鲁山镇</t>
  </si>
  <si>
    <t>2025年度南鲁山镇刘家洞村衔接资金菌草养殖项目</t>
  </si>
  <si>
    <t>南鲁山镇刘家洞村</t>
  </si>
  <si>
    <t>刘家洞村</t>
  </si>
  <si>
    <t>2025年7-11月</t>
  </si>
  <si>
    <t xml:space="preserve">①新建５Ｇ出菇方舱工程。具体内容包括：一是建设钢结构中号出菇方舱8个，长13.9米*宽3米；二是建设长13.9米*宽4米大号方舱1个。上述9个方舱，共包含双5P空气能热泵空调9台、自发电系统9套、电储能设备1套。
②分拣车间及包装车间。具体内容包括：一是建设100平方米轻钢包装车间1处，长20米*宽5米*高4米；二是建设60平方米轻钢结构分拣车间1座，长12米*宽5米*高4米。
③新建保鲜储存工程。建设62.4立方米冷库一座及配套设施，长6米*宽4米*高2.6米。
④成品仓储场所及农资农机存放场所工程。建设内容包括：一是建设100平方米，轻钢成品仓储场所一座，长20米*宽5米*高4米；二是建设20平方米，轻钢农资农机存放场所长4米*宽5米*高4米。
⑤道路工程。具体内容包括：一是园区外新建长181米*宽4米*厚15厘米道路一条；二是园区内新建长170米* 宽3米* 厚15厘米道路一条。
⑥挡土墙工程。建设内容：挡土墙长约130米、均高3米、底宽均1米、顶0.5米。
</t>
  </si>
  <si>
    <r>
      <rPr>
        <sz val="12"/>
        <color rgb="FF000000"/>
        <rFont val="仿宋_GB2312"/>
        <charset val="134"/>
      </rPr>
      <t>主要为牛肝菌种植，该品种一年可出菇两次，单个方舱规格为</t>
    </r>
    <r>
      <rPr>
        <sz val="12"/>
        <color rgb="FF000000"/>
        <rFont val="Times New Roman"/>
        <charset val="134"/>
      </rPr>
      <t>125</t>
    </r>
    <r>
      <rPr>
        <sz val="12"/>
        <color rgb="FF000000"/>
        <rFont val="仿宋_GB2312"/>
        <charset val="134"/>
      </rPr>
      <t>立方米，每年每立方米产量为</t>
    </r>
    <r>
      <rPr>
        <sz val="12"/>
        <color rgb="FF000000"/>
        <rFont val="Times New Roman"/>
        <charset val="134"/>
      </rPr>
      <t>15</t>
    </r>
    <r>
      <rPr>
        <sz val="12"/>
        <color rgb="FF000000"/>
        <rFont val="仿宋_GB2312"/>
        <charset val="134"/>
      </rPr>
      <t>～</t>
    </r>
    <r>
      <rPr>
        <sz val="12"/>
        <color rgb="FF000000"/>
        <rFont val="Times New Roman"/>
        <charset val="134"/>
      </rPr>
      <t>25</t>
    </r>
    <r>
      <rPr>
        <sz val="12"/>
        <color rgb="FF000000"/>
        <rFont val="仿宋_GB2312"/>
        <charset val="134"/>
      </rPr>
      <t>公斤，按照平均每年每立方米产量为</t>
    </r>
    <r>
      <rPr>
        <sz val="12"/>
        <color rgb="FF000000"/>
        <rFont val="Times New Roman"/>
        <charset val="134"/>
      </rPr>
      <t>20</t>
    </r>
    <r>
      <rPr>
        <sz val="12"/>
        <color rgb="FF000000"/>
        <rFont val="仿宋_GB2312"/>
        <charset val="134"/>
      </rPr>
      <t>公斤估算，单个方舱每年产量为</t>
    </r>
    <r>
      <rPr>
        <sz val="12"/>
        <color rgb="FF000000"/>
        <rFont val="Times New Roman"/>
        <charset val="134"/>
      </rPr>
      <t>2500</t>
    </r>
    <r>
      <rPr>
        <sz val="12"/>
        <color rgb="FF000000"/>
        <rFont val="仿宋_GB2312"/>
        <charset val="134"/>
      </rPr>
      <t>公斤。牛肝菌鲜菌市场批发价为</t>
    </r>
    <r>
      <rPr>
        <sz val="12"/>
        <color rgb="FF000000"/>
        <rFont val="Times New Roman"/>
        <charset val="134"/>
      </rPr>
      <t>80-120</t>
    </r>
    <r>
      <rPr>
        <sz val="12"/>
        <color rgb="FF000000"/>
        <rFont val="仿宋_GB2312"/>
        <charset val="134"/>
      </rPr>
      <t>元每公斤，按照平均</t>
    </r>
    <r>
      <rPr>
        <sz val="12"/>
        <color rgb="FF000000"/>
        <rFont val="Times New Roman"/>
        <charset val="134"/>
      </rPr>
      <t>100</t>
    </r>
    <r>
      <rPr>
        <sz val="12"/>
        <color rgb="FF000000"/>
        <rFont val="仿宋_GB2312"/>
        <charset val="134"/>
      </rPr>
      <t>元每公斤计算，单方舱年收入为</t>
    </r>
    <r>
      <rPr>
        <sz val="12"/>
        <color rgb="FF000000"/>
        <rFont val="Times New Roman"/>
        <charset val="134"/>
      </rPr>
      <t>250000</t>
    </r>
    <r>
      <rPr>
        <sz val="12"/>
        <color rgb="FF000000"/>
        <rFont val="仿宋_GB2312"/>
        <charset val="134"/>
      </rPr>
      <t>元。其中纯利润约占</t>
    </r>
    <r>
      <rPr>
        <sz val="12"/>
        <color rgb="FF000000"/>
        <rFont val="Times New Roman"/>
        <charset val="134"/>
      </rPr>
      <t>40%</t>
    </r>
    <r>
      <rPr>
        <sz val="12"/>
        <color rgb="FF000000"/>
        <rFont val="仿宋_GB2312"/>
        <charset val="134"/>
      </rPr>
      <t>，单方舱年均纯利润约为</t>
    </r>
    <r>
      <rPr>
        <sz val="12"/>
        <color rgb="FF000000"/>
        <rFont val="Times New Roman"/>
        <charset val="134"/>
      </rPr>
      <t>100000</t>
    </r>
    <r>
      <rPr>
        <sz val="12"/>
        <color rgb="FF000000"/>
        <rFont val="仿宋_GB2312"/>
        <charset val="134"/>
      </rPr>
      <t>元，项目整体建设</t>
    </r>
    <r>
      <rPr>
        <sz val="12"/>
        <color rgb="FF000000"/>
        <rFont val="Times New Roman"/>
        <charset val="134"/>
      </rPr>
      <t>9</t>
    </r>
    <r>
      <rPr>
        <sz val="12"/>
        <color rgb="FF000000"/>
        <rFont val="仿宋_GB2312"/>
        <charset val="134"/>
      </rPr>
      <t>套方舱，投产后年均纯利润</t>
    </r>
    <r>
      <rPr>
        <sz val="12"/>
        <color rgb="FF000000"/>
        <rFont val="Times New Roman"/>
        <charset val="134"/>
      </rPr>
      <t>90</t>
    </r>
    <r>
      <rPr>
        <sz val="12"/>
        <color rgb="FF000000"/>
        <rFont val="仿宋_GB2312"/>
        <charset val="134"/>
      </rPr>
      <t>万元左右。项目建成后，项目产权归刘家洞村村民委员会所有，由沂源县乾元建筑安装有限公司负责投资运营，按投入衔接资金的６％收取收益，收益覆盖村集体和农户。</t>
    </r>
  </si>
  <si>
    <t>项目建设过程中，充分发挥群众监督作用，通过会议对项目具体内容进行表决，利用公开栏等方式，让群众广泛知晓项目建设内容等信息。在项目重大事项中充分发挥村民代表民主决策、民主监督作用，项目公示严格程序，接受群众监督，增加村集体收入, 项目实施后有利于带动周边产业发展，改善村内基础设施建设水平，提高村民生活质量，促进美丽乡村建设，形成集聚效应和区域优势，增强片区凝聚力和竞争力。项目收益有助于增强村集体经济实力，提高村内公益事业发展，稳定脱贫人口家庭收入，巩固脱贫攻坚成果，深入推进乡村振兴战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</si>
</sst>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tabSelected="1" zoomScale="70" zoomScaleNormal="70" topLeftCell="E9" workbookViewId="0">
      <selection activeCell="K5" sqref="K5:K10"/>
    </sheetView>
  </sheetViews>
  <sheetFormatPr defaultColWidth="9" defaultRowHeight="14.25"/>
  <cols>
    <col min="1" max="1" width="7.03333333333333" style="4" customWidth="1"/>
    <col min="2" max="2" width="8.28333333333333" style="4" customWidth="1"/>
    <col min="3" max="3" width="19.2166666666667" style="4" customWidth="1"/>
    <col min="4" max="4" width="32.8166666666667" style="4" customWidth="1"/>
    <col min="5" max="5" width="13.275" style="4" customWidth="1"/>
    <col min="6" max="6" width="6.39166666666667" style="4" customWidth="1"/>
    <col min="7" max="7" width="6.80833333333333" style="4" customWidth="1"/>
    <col min="8" max="8" width="10.8333333333333" style="4"/>
    <col min="9" max="9" width="12.975" style="4" customWidth="1"/>
    <col min="10" max="10" width="87.6583333333333" style="4" customWidth="1"/>
    <col min="11" max="12" width="11.0916666666667" style="4" customWidth="1"/>
    <col min="13" max="13" width="10" style="4" customWidth="1"/>
    <col min="14" max="14" width="4.625" style="4" customWidth="1"/>
    <col min="15" max="16" width="11.875" style="4" customWidth="1"/>
    <col min="17" max="17" width="29.4583333333333" style="4" customWidth="1"/>
    <col min="18" max="18" width="26.7833333333333" style="4" customWidth="1"/>
    <col min="19" max="19" width="12.3333333333333" style="5" customWidth="1"/>
    <col min="20" max="20" width="12.8083333333333" style="4" customWidth="1"/>
    <col min="21" max="16384" width="9" style="4"/>
  </cols>
  <sheetData>
    <row r="1" ht="53" customHeight="1" spans="1:20">
      <c r="A1" s="6" t="s">
        <v>0</v>
      </c>
      <c r="B1" s="6"/>
      <c r="C1" s="7"/>
      <c r="D1" s="7"/>
      <c r="E1" s="7"/>
      <c r="F1" s="7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45" customHeight="1" spans="1:20">
      <c r="A2" s="8" t="s">
        <v>1</v>
      </c>
      <c r="B2" s="9" t="s">
        <v>2</v>
      </c>
      <c r="C2" s="10" t="s">
        <v>3</v>
      </c>
      <c r="D2" s="11"/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/>
      <c r="M2" s="8"/>
      <c r="N2" s="8" t="s">
        <v>11</v>
      </c>
      <c r="O2" s="8"/>
      <c r="P2" s="8"/>
      <c r="Q2" s="8" t="s">
        <v>12</v>
      </c>
      <c r="R2" s="8" t="s">
        <v>13</v>
      </c>
      <c r="S2" s="8" t="s">
        <v>14</v>
      </c>
      <c r="T2" s="8" t="s">
        <v>15</v>
      </c>
    </row>
    <row r="3" s="1" customFormat="1" ht="45" customHeight="1" spans="1:20">
      <c r="A3" s="8"/>
      <c r="B3" s="12"/>
      <c r="C3" s="13"/>
      <c r="D3" s="14"/>
      <c r="E3" s="8"/>
      <c r="F3" s="8"/>
      <c r="G3" s="8"/>
      <c r="H3" s="8"/>
      <c r="I3" s="8"/>
      <c r="J3" s="8"/>
      <c r="K3" s="8" t="s">
        <v>16</v>
      </c>
      <c r="L3" s="8" t="s">
        <v>17</v>
      </c>
      <c r="M3" s="8" t="s">
        <v>18</v>
      </c>
      <c r="N3" s="8" t="s">
        <v>19</v>
      </c>
      <c r="O3" s="8" t="s">
        <v>20</v>
      </c>
      <c r="P3" s="8" t="s">
        <v>21</v>
      </c>
      <c r="Q3" s="8"/>
      <c r="R3" s="8"/>
      <c r="S3" s="8"/>
      <c r="T3" s="8"/>
    </row>
    <row r="4" s="1" customFormat="1" ht="45" customHeight="1" spans="1:20">
      <c r="A4" s="8"/>
      <c r="B4" s="12"/>
      <c r="C4" s="13"/>
      <c r="D4" s="14"/>
      <c r="E4" s="8"/>
      <c r="F4" s="8"/>
      <c r="G4" s="8"/>
      <c r="H4" s="8"/>
      <c r="I4" s="8"/>
      <c r="J4" s="8"/>
      <c r="K4" s="8">
        <f>SUM(K5:K10)</f>
        <v>1206.3324</v>
      </c>
      <c r="L4" s="8"/>
      <c r="M4" s="8"/>
      <c r="N4" s="8"/>
      <c r="O4" s="8"/>
      <c r="P4" s="8"/>
      <c r="Q4" s="8"/>
      <c r="R4" s="8"/>
      <c r="S4" s="8"/>
      <c r="T4" s="8"/>
    </row>
    <row r="5" s="2" customFormat="1" ht="157" customHeight="1" spans="1:20">
      <c r="A5" s="15">
        <v>1</v>
      </c>
      <c r="B5" s="15" t="s">
        <v>22</v>
      </c>
      <c r="C5" s="15" t="s">
        <v>23</v>
      </c>
      <c r="D5" s="15" t="s">
        <v>24</v>
      </c>
      <c r="E5" s="15" t="s">
        <v>25</v>
      </c>
      <c r="F5" s="15" t="s">
        <v>26</v>
      </c>
      <c r="G5" s="15" t="s">
        <v>27</v>
      </c>
      <c r="H5" s="15" t="s">
        <v>28</v>
      </c>
      <c r="I5" s="16" t="s">
        <v>29</v>
      </c>
      <c r="J5" s="15" t="s">
        <v>30</v>
      </c>
      <c r="K5" s="15">
        <f>L5+M5</f>
        <v>417</v>
      </c>
      <c r="L5" s="15">
        <v>410.180848</v>
      </c>
      <c r="M5" s="15">
        <v>6.819152</v>
      </c>
      <c r="N5" s="15">
        <v>5</v>
      </c>
      <c r="O5" s="15">
        <v>6102</v>
      </c>
      <c r="P5" s="15">
        <v>211</v>
      </c>
      <c r="Q5" s="15" t="s">
        <v>31</v>
      </c>
      <c r="R5" s="15" t="s">
        <v>32</v>
      </c>
      <c r="S5" s="15" t="s">
        <v>33</v>
      </c>
      <c r="T5" s="15"/>
    </row>
    <row r="6" s="2" customFormat="1" ht="102" customHeight="1" spans="1:20">
      <c r="A6" s="15">
        <v>2</v>
      </c>
      <c r="B6" s="15"/>
      <c r="C6" s="15"/>
      <c r="D6" s="15" t="s">
        <v>34</v>
      </c>
      <c r="E6" s="15" t="s">
        <v>25</v>
      </c>
      <c r="F6" s="15" t="s">
        <v>35</v>
      </c>
      <c r="G6" s="15" t="s">
        <v>27</v>
      </c>
      <c r="H6" s="15" t="s">
        <v>36</v>
      </c>
      <c r="I6" s="16" t="s">
        <v>29</v>
      </c>
      <c r="J6" s="15" t="s">
        <v>37</v>
      </c>
      <c r="K6" s="15">
        <f>L6+M6</f>
        <v>89.824</v>
      </c>
      <c r="L6" s="15">
        <v>89.824</v>
      </c>
      <c r="M6" s="15">
        <v>0</v>
      </c>
      <c r="N6" s="15">
        <v>2</v>
      </c>
      <c r="O6" s="15">
        <v>1116</v>
      </c>
      <c r="P6" s="15">
        <v>32</v>
      </c>
      <c r="Q6" s="15" t="s">
        <v>38</v>
      </c>
      <c r="R6" s="15" t="s">
        <v>39</v>
      </c>
      <c r="S6" s="15" t="s">
        <v>33</v>
      </c>
      <c r="T6" s="15"/>
    </row>
    <row r="7" s="3" customFormat="1" ht="408" customHeight="1" spans="1:20">
      <c r="A7" s="16">
        <v>3</v>
      </c>
      <c r="B7" s="15" t="s">
        <v>40</v>
      </c>
      <c r="C7" s="15" t="s">
        <v>41</v>
      </c>
      <c r="D7" s="17" t="s">
        <v>42</v>
      </c>
      <c r="E7" s="15" t="s">
        <v>40</v>
      </c>
      <c r="F7" s="15" t="s">
        <v>35</v>
      </c>
      <c r="G7" s="15" t="s">
        <v>27</v>
      </c>
      <c r="H7" s="15" t="s">
        <v>43</v>
      </c>
      <c r="I7" s="16" t="s">
        <v>44</v>
      </c>
      <c r="J7" s="15" t="s">
        <v>45</v>
      </c>
      <c r="K7" s="15">
        <v>35.2354</v>
      </c>
      <c r="L7" s="15">
        <v>35</v>
      </c>
      <c r="M7" s="15">
        <v>0.2354</v>
      </c>
      <c r="N7" s="15">
        <v>1</v>
      </c>
      <c r="O7" s="15">
        <v>801</v>
      </c>
      <c r="P7" s="15">
        <v>50</v>
      </c>
      <c r="Q7" s="15" t="s">
        <v>46</v>
      </c>
      <c r="R7" s="15" t="s">
        <v>47</v>
      </c>
      <c r="S7" s="15" t="s">
        <v>33</v>
      </c>
      <c r="T7" s="18"/>
    </row>
    <row r="8" s="1" customFormat="1" ht="297" customHeight="1" spans="1:20">
      <c r="A8" s="8"/>
      <c r="B8" s="15" t="s">
        <v>40</v>
      </c>
      <c r="C8" s="15"/>
      <c r="D8" s="19" t="s">
        <v>48</v>
      </c>
      <c r="E8" s="15" t="s">
        <v>40</v>
      </c>
      <c r="F8" s="15" t="s">
        <v>35</v>
      </c>
      <c r="G8" s="15" t="s">
        <v>27</v>
      </c>
      <c r="H8" s="8" t="s">
        <v>49</v>
      </c>
      <c r="I8" s="16" t="s">
        <v>44</v>
      </c>
      <c r="J8" s="15" t="s">
        <v>50</v>
      </c>
      <c r="K8" s="15">
        <v>126.895</v>
      </c>
      <c r="L8" s="8">
        <v>126</v>
      </c>
      <c r="M8" s="8">
        <v>0.895</v>
      </c>
      <c r="N8" s="8">
        <v>1</v>
      </c>
      <c r="O8" s="8">
        <v>1261</v>
      </c>
      <c r="P8" s="8">
        <v>89</v>
      </c>
      <c r="Q8" s="15" t="s">
        <v>46</v>
      </c>
      <c r="R8" s="15" t="s">
        <v>47</v>
      </c>
      <c r="S8" s="15" t="s">
        <v>33</v>
      </c>
      <c r="T8" s="8"/>
    </row>
    <row r="9" s="1" customFormat="1" ht="297" customHeight="1" spans="1:20">
      <c r="A9" s="8"/>
      <c r="B9" s="15" t="s">
        <v>40</v>
      </c>
      <c r="C9" s="15"/>
      <c r="D9" s="19" t="s">
        <v>51</v>
      </c>
      <c r="E9" s="15" t="s">
        <v>40</v>
      </c>
      <c r="F9" s="15" t="s">
        <v>35</v>
      </c>
      <c r="G9" s="15" t="s">
        <v>27</v>
      </c>
      <c r="H9" s="8" t="s">
        <v>52</v>
      </c>
      <c r="I9" s="16" t="s">
        <v>44</v>
      </c>
      <c r="J9" s="15" t="s">
        <v>53</v>
      </c>
      <c r="K9" s="15">
        <v>271.378</v>
      </c>
      <c r="L9" s="8">
        <v>239</v>
      </c>
      <c r="M9" s="8">
        <v>32.378</v>
      </c>
      <c r="N9" s="8">
        <v>1</v>
      </c>
      <c r="O9" s="8">
        <v>2307</v>
      </c>
      <c r="P9" s="8">
        <v>110</v>
      </c>
      <c r="Q9" s="15" t="s">
        <v>46</v>
      </c>
      <c r="R9" s="15" t="s">
        <v>47</v>
      </c>
      <c r="S9" s="15" t="s">
        <v>33</v>
      </c>
      <c r="T9" s="8"/>
    </row>
    <row r="10" s="1" customFormat="1" ht="297" customHeight="1" spans="1:20">
      <c r="A10" s="16">
        <v>6</v>
      </c>
      <c r="B10" s="12" t="s">
        <v>54</v>
      </c>
      <c r="C10" s="20" t="s">
        <v>55</v>
      </c>
      <c r="D10" s="19"/>
      <c r="E10" s="8" t="s">
        <v>56</v>
      </c>
      <c r="F10" s="8" t="s">
        <v>26</v>
      </c>
      <c r="G10" s="8" t="s">
        <v>27</v>
      </c>
      <c r="H10" s="8" t="s">
        <v>57</v>
      </c>
      <c r="I10" s="8" t="s">
        <v>58</v>
      </c>
      <c r="J10" s="15" t="s">
        <v>59</v>
      </c>
      <c r="K10" s="8">
        <v>266</v>
      </c>
      <c r="L10" s="8">
        <v>266</v>
      </c>
      <c r="M10" s="8"/>
      <c r="N10" s="8">
        <v>1</v>
      </c>
      <c r="O10" s="8">
        <v>411</v>
      </c>
      <c r="P10" s="8">
        <v>62</v>
      </c>
      <c r="Q10" s="21" t="s">
        <v>60</v>
      </c>
      <c r="R10" s="8" t="s">
        <v>61</v>
      </c>
      <c r="S10" s="8"/>
      <c r="T10" s="8"/>
    </row>
  </sheetData>
  <autoFilter xmlns:etc="http://www.wps.cn/officeDocument/2017/etCustomData" ref="A3:T10" etc:filterBottomFollowUsedRange="0">
    <extLst/>
  </autoFilter>
  <mergeCells count="20">
    <mergeCell ref="A1:R1"/>
    <mergeCell ref="K2:M2"/>
    <mergeCell ref="N2:P2"/>
    <mergeCell ref="C10:D10"/>
    <mergeCell ref="A2:A3"/>
    <mergeCell ref="B2:B3"/>
    <mergeCell ref="B5:B6"/>
    <mergeCell ref="C5:C6"/>
    <mergeCell ref="C7:C9"/>
    <mergeCell ref="E2:E3"/>
    <mergeCell ref="F2:F3"/>
    <mergeCell ref="G2:G3"/>
    <mergeCell ref="H2:H3"/>
    <mergeCell ref="I2:I3"/>
    <mergeCell ref="J2:J3"/>
    <mergeCell ref="Q2:Q3"/>
    <mergeCell ref="R2:R3"/>
    <mergeCell ref="S2:S3"/>
    <mergeCell ref="T2:T3"/>
    <mergeCell ref="C2:D3"/>
  </mergeCells>
  <pageMargins left="0.432639" right="0.700694" top="0.432639" bottom="0.275" header="0.904861" footer="0.432639"/>
  <pageSetup paperSize="9" scale="3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茗美萌</cp:lastModifiedBy>
  <cp:revision>0</cp:revision>
  <dcterms:created xsi:type="dcterms:W3CDTF">2025-01-20T06:21:00Z</dcterms:created>
  <dcterms:modified xsi:type="dcterms:W3CDTF">2026-01-05T00:46:19Z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E2D16A34A5F5494D8B106D4EC67FDF07_12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