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总 (3)" sheetId="9" r:id="rId1"/>
  </sheets>
  <definedNames>
    <definedName name="_xlnm._FilterDatabase" localSheetId="0" hidden="1">'总 (3)'!$A$4:$T$77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<sst xmlns="http://schemas.openxmlformats.org/spreadsheetml/2006/main" count="789" uniqueCount="360">
  <si>
    <t xml:space="preserve">                                                                                     沂源县拟纳入2026年度衔接资金项目库项目清单</t>
  </si>
  <si>
    <t>排序</t>
  </si>
  <si>
    <t>镇办</t>
  </si>
  <si>
    <t>推进区项目名称</t>
  </si>
  <si>
    <t>子项目名称</t>
  </si>
  <si>
    <t>项目单位</t>
  </si>
  <si>
    <t>项目类别（产业/基础）</t>
  </si>
  <si>
    <t>建设性质</t>
  </si>
  <si>
    <t>实施地点</t>
  </si>
  <si>
    <t>实施期限</t>
  </si>
  <si>
    <t>建设任务</t>
  </si>
  <si>
    <t>资金规模和筹资方式</t>
  </si>
  <si>
    <t>受益对象</t>
  </si>
  <si>
    <t>绩效目标</t>
  </si>
  <si>
    <t>群众参与和联农带农机制</t>
  </si>
  <si>
    <t>备注</t>
  </si>
  <si>
    <t>合计  （万元）</t>
  </si>
  <si>
    <t>财政衔接资金（万元）</t>
  </si>
  <si>
    <t>其他资金（万元）</t>
  </si>
  <si>
    <t>村数</t>
  </si>
  <si>
    <t>人数</t>
  </si>
  <si>
    <t>其中，脱贫和监测对象人数</t>
  </si>
  <si>
    <t>西里镇</t>
  </si>
  <si>
    <t>2026年度淄博市沂源县西里镇“沂源红”衔接乡村振兴集中推进区</t>
  </si>
  <si>
    <t>2026年度沂源县西里镇水果分拣包装中心项目</t>
  </si>
  <si>
    <t>西里镇人民政府</t>
  </si>
  <si>
    <t>产业</t>
  </si>
  <si>
    <t>新建</t>
  </si>
  <si>
    <t>西里镇崮前村、红星村</t>
  </si>
  <si>
    <t>2026.5-2026.12</t>
  </si>
  <si>
    <t>在崮前村建设轻钢结构分拣包装车间1处，面积1500平方米，储存保鲜车间1处，面积2900平方米，恒温库1处，配套晾晒停车场所及其他生产设施。</t>
  </si>
  <si>
    <t>预计年可增加村集体收入60万元以上，带动就业120人以上；降低水果重复分拣导致的损耗和物流成本，提升水果流通效率，助力果农增收。整合区域水果资源，方便农户集中交易，减少存储和运输成本，完善乡村产业配套设施。强化产地市场承载能力，助力果农更快销售，推动水果产业规模化、规范化发展，为特色水果品牌化奠定基础。</t>
  </si>
  <si>
    <t>充分征求群众意见，确保项目内容为群众所需；全过程公开公示，发挥群众监督力量，保障项目质量；通过项目实施，提升水果流通效率，助力果农增收，提供就业机会，最大程度发挥项目惠及村内群众的作用，提高群众幸福感。</t>
  </si>
  <si>
    <t>推进区子项目</t>
  </si>
  <si>
    <t>2026年度沂源县西里镇可口西里农产品加工基地项目</t>
  </si>
  <si>
    <t>西里镇张家泉村</t>
  </si>
  <si>
    <t>建设标准化加工厂房6000平方米，建设果酒生产加工车间，完善园区道路、生态停车场、污水处理等基础。</t>
  </si>
  <si>
    <t>目建成后年可增加村集体收入50万元，带动就业人数达200人以上，实现产业增收，带动就业创业；拓宽苹果产业链条，提升产品溢价，丰富“可口西里”美食品类，增强市场竞争力。</t>
  </si>
  <si>
    <t>2026年度沂源县西里镇煎饼生产场项目</t>
  </si>
  <si>
    <t>西里镇大刘庄村</t>
  </si>
  <si>
    <t>在大刘庄村利用闲置学校建设煎饼加工厂1处</t>
  </si>
  <si>
    <t>1、修建硬化道路、路灯安装等；工程质量合格率达100%；按期完工率达100%。2、减轻村民出行成本，有助于村内果农生产运输，减轻损耗，提高农作物的生产质量。社会效益：改善村民的出行条件，消除因道路坑洼破损导致的安全隐患，提高照明条件，提高村民的满意度。生态效益：提升村内人居环境质量，改善村民的生活环境。3、项目实施有效改善村民出行情况，满意度达95%以上。</t>
  </si>
  <si>
    <t>充分征求群众意见，确保项目内容为群众所需；全过程公开公示，发挥群众监督力量，保障项目质量；通过项目实施改善村民出行和照明条件，便利村内日常生活的同时，增加村民生活安全指数，最大程度发挥项目惠及村内群众的作用，提高群众幸福感。</t>
  </si>
  <si>
    <t>2026年度沂源县西里镇五里沟村基础设施提升项目</t>
  </si>
  <si>
    <t>基础</t>
  </si>
  <si>
    <t>五里沟村</t>
  </si>
  <si>
    <t>对韩莱路至五里沟村主干路破损道路修复提升，建设沥青路3750平方米，沿路建设挡土墙580立方米，安装路灯70盏，修建沿河路路肩1000米，硬化生产道路3750平方米。</t>
  </si>
  <si>
    <t>2026年度沂源县西里镇崮前村基础设施提升项目</t>
  </si>
  <si>
    <t>崮前村</t>
  </si>
  <si>
    <t>修建韩莱路至江家峪自然村沥青道路12500平方米，江家峪自然村内道路4000平方米，建设挡土墙1801立方米，建设生产道路14500平方米。</t>
  </si>
  <si>
    <t>2026年度沂源县西里镇大刘庄村基础设施提升项目</t>
  </si>
  <si>
    <t>大刘庄村</t>
  </si>
  <si>
    <t>建设挡土墙96立方米，安装路灯150盏，新建生产道路7500平方米。</t>
  </si>
  <si>
    <t>2026年度沂源县西里镇红源新村基础设施提升项目</t>
  </si>
  <si>
    <t>红源新村</t>
  </si>
  <si>
    <t>提升韩莱路至村办公室至村民生综合体至源泰果园路主干路，修复破损道路，铺设沥青路面17500平方米，安装路灯50盏，修建生产道路10000平方米。</t>
  </si>
  <si>
    <t>2026年度沂源县西里镇张家泉村基础设施提升项目</t>
  </si>
  <si>
    <t>张家泉村</t>
  </si>
  <si>
    <t>提升张家泉村至柳枝峪村沿河路，朱彦夫基地展厅至沿河道路共计9500平方米，铺设沥青，修建路肩工程2000米，安装太阳能路灯65盏，修建生产道路12400平方米，在朱彦夫教育基地周边打造步行道1700米，串联朱彦夫红色教育点。</t>
  </si>
  <si>
    <t>2026年度沂源县西里镇柳泉河村衔接资金基础提升设施项目</t>
  </si>
  <si>
    <t>西里镇柳泉河村</t>
  </si>
  <si>
    <t>柳泉河村</t>
  </si>
  <si>
    <t>1.投资8万元，硬化瓦屋河自然村东山道路长260米、宽2.5米、厚0.14米。2、投资4万元，修缮柳花峪村水池塌方，新建石墙长28米、高5米、厚0.6米。</t>
  </si>
  <si>
    <t>1、修建硬化道路650平方米，建设石墙84立方米；工程质量合格率达100%；按期完工率达100%。2、减轻该路段村民出行成本，有助于村内果农生产运输，减轻损耗，修缮破损灌溉设施，保障灌溉资源，提高农作物的生产质量。社会效益：改善村民的出行条件，消除因道路坑洼破损导致的安全隐患，改善灌溉条件，提高村民的满意度。生态效益：减轻道路积水、雨后泥泞等问题，提升村内人居环境质量，改善村民的生活环境。3、项目实施有效改善村民出行情况，满意度达95%以上。</t>
  </si>
  <si>
    <t>充分征求群众意见，确保项目内容为群众所需；全过程公开公示，发挥群众监督力量，保障项目质量；通过道路修建和修缮灌溉水池，改善村民出行和用水条件，便利村内日常生活的同时，增加村民生活安全指数，最大程度发挥项目惠及村内群众的作用，提高群众幸福感。</t>
  </si>
  <si>
    <t>结余资金实施项目（其中宏顺项目收回结余资金9.25491万元，剩余资金村自筹）</t>
  </si>
  <si>
    <t>2026年度沂源县西里镇茂子峪村衔接资金项目</t>
  </si>
  <si>
    <t>西里镇茂子峪村</t>
  </si>
  <si>
    <t>产业+基础</t>
  </si>
  <si>
    <t>茂子峪村</t>
  </si>
  <si>
    <t>1.产业项目：投资14万元，硬化村口场地100平方米，安装新能源汽车快速充电桩2个、自助洗车机2个，每年可给村增收不低于8500元。
2、基础设施：（1）投资40万元，建设庄里自然村至南拐自然村小塘坝的灌溉水渠，新建拦河坝3个，维修拦河坝2个。（2）投资80万元，硬化村委西生产路75米，建设挡土墙1300立方米。（3）投资52万元，硬化小山至赵洪成处道路长1500米、宽3米、厚15厘米；5组李家岭道路长500米、宽3米、厚15厘米。（4）投资15万元，从村口任家岭及南拐，装太阳能路40盏，庄里自然村沿河道路安装太阳能路灯10盏，新建文体广场安装太阳能路灯10盏。（5）投资30万元，硬化村内文化广场场地800平方米，配套建设舞台80平方米。（6）投资20万元，打井口径254，深300米，配套水泵1套、管道1000米配套。</t>
  </si>
  <si>
    <t>1、建设产业项目及道路等基础设施，工程质量合格率达100%；按期完工率达100%。2、经济效益：减轻村民出行成本，有助于沿线果农灌溉果园、运输农资，减轻果品运输损耗，提高果品生产效益。新能源汽车快速充电桩、自助洗车机能够实现自动收费。社会效益：消除因道路坑洼破损、夜晚出行、河道淤堵等造成的安全隐患，补齐该村没有文体娱乐场所的短板弱项，拓宽群众夜晚文化生活空间，提高村民的获得感和满意度。生态效益：清除河道内建筑和生活垃圾，清理河道杂草和灌木，维护河道良好的生态，能够显著改善人居环境，能够促进乡村旅游发展。3、有效解决村民出行、文化娱乐、汽车充电、停车洗车等群众“急难愁盼”问题，群众满意度达95%以上。</t>
  </si>
  <si>
    <t>充分征求群众意见，确保项目内容为群众所需；全过程公开公示，发挥群众监督力量，保障项目质量；通过项目实施，改善村民出行和用水条件，改善村民生活环境，方便村内群众解决充电洗车难问题，便利村内日常生活的同时，增加村民生活安全指数，最大程度发挥项目惠及村内群众的作用，提高群众幸福感。</t>
  </si>
  <si>
    <t>东里镇</t>
  </si>
  <si>
    <t>2026年沂源县东里镇“汇源小镇”衔接乡村振兴集中推进区项目</t>
  </si>
  <si>
    <t>2026年沂源县东里镇东安村衔接资金葡萄大棚项目</t>
  </si>
  <si>
    <t>东里镇人民政府</t>
  </si>
  <si>
    <t>东安</t>
  </si>
  <si>
    <t>2026.4-2026.12</t>
  </si>
  <si>
    <t>新建50亩连体一体化钢架式葡萄大棚项目，对园区9000平方米生产道路进行硬化提升。</t>
  </si>
  <si>
    <t>项目实施后，进一步做强做大村级葡萄种植业，采用新技术、新品种，对周边葡萄种植户有很好的示范带动效果</t>
  </si>
  <si>
    <t>项目实施后进一步做大做强东安村传统葡萄产业，带动村民经济增收，优化村产业结构调整</t>
  </si>
  <si>
    <t>2026年沂源县东里镇沂河南村衔接资金软枣猕猴桃示范园配套提升项目</t>
  </si>
  <si>
    <t>沂河南</t>
  </si>
  <si>
    <t>1、对沂河南村150亩软枣猕猴桃示范园进行改造提升，配备水肥一体化及相关附属设施
2、对沂河南村软枣猕猴桃示范园园区道路进行硬化提升</t>
  </si>
  <si>
    <t>项目实施后，通过改善提升示范园基础设施，对下一步示范园丰产奠定基础，进一步优化村级一村一业项目，增强村级集体经济收入。</t>
  </si>
  <si>
    <t>项目实施后进一步提升村级一村一业项目发展，带动村民经济增收，优化村产业结构调整</t>
  </si>
  <si>
    <t>2026年沂源县东里镇衔接资金基础设施配套项目</t>
  </si>
  <si>
    <t>东村、西村、沂河南、江河南、前河南、后河南</t>
  </si>
  <si>
    <t>1、对镇驻地富民路、文山路至花园路及汇源路铺设沥青路；对沂河南村党建长廊至幸福院铺设沥青路；对沂河南村沿沂河路段（沂河南路）铺设沥青；对花园路路口至东安段铺设沥青；对江河南村办公室前方道路铺设沥青；对前河南办公室路段铺设沥青；对西村交警中队路铺设沥青。
2、在镇驻地富民路、文山路至花园路及汇源路两侧及沂河南路两侧安装太阳能路灯
3、对沂河南村（原西河南自然村）破损路面进行道路提升工程；对商贸中心便民路实施道路硬化提升；对后河南村实施道路硬化提升。</t>
  </si>
  <si>
    <t>通过项目实施，进一步改善提升镇驻地各村基础设施条件，对下一步优化三产融合发展，更好的服务于各村产业发展</t>
  </si>
  <si>
    <t>项目实施后改善村级道路条件，带动各村及村民经济增收</t>
  </si>
  <si>
    <t>2026年沂源县东里镇梅家坡村衔接资金标准化种植基地项目</t>
  </si>
  <si>
    <t>梅家坡</t>
  </si>
  <si>
    <t>1、新上200亩示范园水肥一体化及配套设施
2、在示范园新建两处蓄水池
3、对园区道路进行硬化提升，长2500米、宽4米、厚0.12米</t>
  </si>
  <si>
    <t>通过项目实施，可以优化梅家坡村产业结构，通过基础设施配套，有利于示范园配套整体提升，有利于村级产业进一步壮大</t>
  </si>
  <si>
    <t>项目实施后对梅家坡苹果种植产业做到示范引领效果，对村级苹果种植优化村产业结构调整有很好的促进作用</t>
  </si>
  <si>
    <t>南麻街道</t>
  </si>
  <si>
    <t>2026年沂源县南麻街道“鱼台蔬果·城郊佳境”衔接乡村振兴集中推进区项目</t>
  </si>
  <si>
    <t>2026年沂源县南麻街道鱼台片区衔接资金果蔬分拣中心项目</t>
  </si>
  <si>
    <t>南麻街道办事处</t>
  </si>
  <si>
    <t>鱼台片区</t>
  </si>
  <si>
    <t>2026.3-2026.12</t>
  </si>
  <si>
    <t>在陡起峪村建设果蔬分拣车间一处，占地面积约为600平方米。</t>
  </si>
  <si>
    <t>项目建成后所形成的分拣车间资产确权到陡起峪村所有，由陡起峪村对外租赁或自营，每年按照投入衔接资金6%的比例收取收益，用于保障村内脱贫人口收入稳定或村集体公益事业发展。</t>
  </si>
  <si>
    <t>项目建成并投入运营后，可有效统一并保障周边种植户收购渠道，增加农产品附加价值，形成品牌效能，保障并提高种植户利益。</t>
  </si>
  <si>
    <t>2026年沂源县南麻街道鱼台片区衔接资金温室大棚项目</t>
  </si>
  <si>
    <t>在鱼台片区内建设温室大棚20个，总占地面积约为20亩，并配套铺设棚间生产路。</t>
  </si>
  <si>
    <t>项目建成后所形成的温室大棚资产分别确权到陡起峪村、栗行村所有，统一对外租赁或村集体自营，每年按照投入衔接资金6%的比例收取收益，用于保障村内脱贫人口收入稳定或村集体公益事业发展。</t>
  </si>
  <si>
    <t>项目实施后有利于带动周边种植产业发展，拓宽村民就业渠道，促进村民家门口实现就业，极大促进村集体经济发展，村民增收致富。</t>
  </si>
  <si>
    <t>2026年沂源县南麻街道鱼台片区衔接资金道路基础设施提升项目</t>
  </si>
  <si>
    <t>在鱼台片区实施道路基础设施提升工程,在鱼台片区村庄内铺设5厘米厚沥青道路40000平方米左右。</t>
  </si>
  <si>
    <t>项目建成后所形成的资产分别确权到资产所在村集体所有，由资产确权村村集体负责管理维护。项目建设聚焦于基础设施薄弱环节，对片区进行整建制打造。</t>
  </si>
  <si>
    <t>通过道路硬化等基础设施提升工程，将大大改善当地居民的生活条件，提高生活质量，极大提高村民的生活便利度，改善运输条件，有利于促进周边产业发展。</t>
  </si>
  <si>
    <t>2026年沂源县南麻街道鱼台片区衔接资金环境治理项目</t>
  </si>
  <si>
    <t>①鱼台片区河道治理工程，对栗行河河道实施治理工程，包括河两边修砌毛石挡土墙、河道修建毛石挡水坝、新建跨河桥一座、河道清淤等工程。
②鱼台片区环境治理提升工程，在鱼台片区村庄内实施路两侧栽植苗木、安装太阳能路灯等工程。</t>
  </si>
  <si>
    <t>项目建成后所形成的资产分别确权到资产所在村集体所有，由资产确权村村集体负责管理维护。项目实施后通过路灯安装、河道治理等基础设施提升工程，将大大提高覆盖村村民的生活质量，美化乡村环境，提升居民的幸福感。</t>
  </si>
  <si>
    <t>通过实施挡土墙工程，可有效解决水土流失等问题，保持土壤的肥力，有助于维持土体的稳定性，防止滑坡或其他地质灾害的发生。河道治理工程，极大改善了河道沿岸的生态环境，避免了水土流失风险，防范了多种地质及水涝灾害的发生，为河道两岸村民提供了安全舒适的生产生活环境。</t>
  </si>
  <si>
    <t>2026年沂源县南麻街道鱼台片区衔接资金温室大棚和分拣车间建设项目</t>
  </si>
  <si>
    <t>计划在鱼台片区内建设温室大棚20个，总占地面积约为20亩，并配套铺设棚间生产路，同时配套分拣车间一处。</t>
  </si>
  <si>
    <t>大张庄镇</t>
  </si>
  <si>
    <t>2026年沂源县大张庄镇沂河之源衔接乡村振兴集中推进区项目</t>
  </si>
  <si>
    <t>2026年沂源县大张庄镇富源村衔接资金基础设施提升项目</t>
  </si>
  <si>
    <t>大张庄镇政府</t>
  </si>
  <si>
    <t>富源村</t>
  </si>
  <si>
    <t>2026年4月-2026年12月</t>
  </si>
  <si>
    <t>1、道路覆沥青4400平米；2、太阳能路灯160盏；3、绿化1000平米；4、道路硬化5636平米。</t>
  </si>
  <si>
    <t>聚焦生态效益、经济效益、社会效益。补齐村基础设施建设短板，带动村民务工，提升群众的满意度、幸福感，</t>
  </si>
  <si>
    <t>工程建设过程中适度安排本村村民参与施工，增加收入。通过基础设施提升工程方便村民生产生活。</t>
  </si>
  <si>
    <t>2026年沂源县大张庄镇土眉峪村衔接资金基础设施提升项目</t>
  </si>
  <si>
    <t>土眉峪村</t>
  </si>
  <si>
    <t>1、道路覆沥青4309平米；2、新建小桥1座；3、村内绿化200平米；4、道路硬化222平米；5、太阳能路灯20盏。</t>
  </si>
  <si>
    <t>2026年沂源县大张庄镇明末峪村衔接资金基础设施提升项目</t>
  </si>
  <si>
    <t>明末峪村</t>
  </si>
  <si>
    <t>1、道路覆沥青3496平米；2、村内绿化120平米；3、道路硬化1470平米；4、太阳能路灯40盏。</t>
  </si>
  <si>
    <t>2026年沂源县大张庄镇水营村衔接资金基础设施提升项目</t>
  </si>
  <si>
    <t>水营村</t>
  </si>
  <si>
    <t>1、道路硬化7200平米；2、太阳能路灯60盏。</t>
  </si>
  <si>
    <t>2026年沂源县大张庄镇茧场村衔接资金基础设施提升项目</t>
  </si>
  <si>
    <t>茧场村</t>
  </si>
  <si>
    <t>1、道路硬化4800平米；2、太阳能路灯100盏。</t>
  </si>
  <si>
    <t>2026年沂源县大张庄镇松山村衔接资金基础设施提升项目</t>
  </si>
  <si>
    <t>松山村</t>
  </si>
  <si>
    <t>1、道路硬化3555平米；2、太阳能路灯65盏。3、塘坝维修0座。</t>
  </si>
  <si>
    <t>2026年沂源县大张庄镇旺峪村衔接资金基础设施提升项目</t>
  </si>
  <si>
    <t>旺峪村</t>
  </si>
  <si>
    <t>1、道路硬化7410平米；2、太阳能路灯50盏。3、小桥维修1座。</t>
  </si>
  <si>
    <t>2027年沂源县大张庄镇富源村衔接资金花卉土肥加工建设项目</t>
  </si>
  <si>
    <t>新建轻钢结构车间1处，1600平米。</t>
  </si>
  <si>
    <t>立足双增收，突出经济效益。发展产业项目，带动村民务工增加收入，收益增加村集体收入</t>
  </si>
  <si>
    <t>工程建设过程中适度安排本村村民参与施工，增加收入。项目建成后，辐射带动村民参与原材料供应，增加收入。</t>
  </si>
  <si>
    <t>2026年沂源县大张庄镇富源村衔接资金高标准农业微生态制剂生产厂房项目</t>
  </si>
  <si>
    <t>大张庄镇富源村</t>
  </si>
  <si>
    <t>项目拟在大张庄镇富源村社区周边选址建设高标准农业微生态制剂生产厂房，总投资 468万元。具体投资构成如下：车间主体建设投资 128 万元；车间 GMP 标准化厂房建设投资 80 万元；生产设备投资150万元；空气通风净化设备购置及安装投资 30 万元；场地硬化工程投资 10 万元；办公用房建设投资 20 万元；水电配套设施投资 50 万元。</t>
  </si>
  <si>
    <t>项目建成后，对覆盖村和周边区域具有强大的带动辐射作用，加快形成新的经济增长点，创造更多的就业岗位，收益金额为投入衔接资金的6%，可提高村集体经济收入和村民的年收入。</t>
  </si>
  <si>
    <t>项目建成后，有利于带动周边产业发展，有助于拓宽周边村民的就业渠道，促进群众在家门口实现就业增收，项目收益有助于提高村集体经济实力，促进村内公益事业发展，稳定脱贫人口家庭收入，巩固脱贫攻坚成果，深入推进乡村振兴振兴战略。</t>
  </si>
  <si>
    <t>2026年沂源县大张庄镇南村成品花生油储存厂房项目</t>
  </si>
  <si>
    <t>大张庄镇南村</t>
  </si>
  <si>
    <t>项目拟建设700平方米的成品花生油存储厂房，总投资50万元。投资40万建设主体轻钢厂房，投资10万元水电罐体等配套设施。</t>
  </si>
  <si>
    <t>2026年沂源县大张庄镇赤坂村基础设施提升衔接资金项目</t>
  </si>
  <si>
    <t>大张庄镇赤坂村</t>
  </si>
  <si>
    <t>铺设沥青面积约1300平方米，铺设厚度4厘米，每平方米材料、人工等费用80元，合计10.4万元；广场舞台改造提升4万元；厕所改造提升6万元。总投资20.4万元。道路合计长度1700米，其中1100米道路路宽4米，600米道路路宽5米，合计面积7400平方米，铺设沥青厚度4厘米，每平方米材料、人工等费用80元，项目投资59.2万元。安装太阳能路灯100个，单个路灯、灯架和安装费用约1600元，项目投资16万元。对赤坂大集所在位置，从长者食堂向北一段道路进行硬化，道路长约130米，计划硬化道路宽5米，总面积650平方米，每平方米材料、人工等费用80元，项目投资5.2万元。</t>
  </si>
  <si>
    <t>悦庄镇</t>
  </si>
  <si>
    <t>2026年沂源县悦庄镇“活力埠村”衔接乡村振兴集中推进区项目</t>
  </si>
  <si>
    <t>2026年沂源县悦庄镇东埠村衔接资金蔬菜水果批发市场项目</t>
  </si>
  <si>
    <t>东埠村</t>
  </si>
  <si>
    <t>东埠村村东，原埠村集</t>
  </si>
  <si>
    <t>2025年6月-12月</t>
  </si>
  <si>
    <t>实施占地50亩的东埠村蔬菜水果批发市场项目建设，投资900万元，主要建设轻钢棚，打造县城东北蔬菜水果集散基地，同时服务县城东部镇办水果、蔬菜销售批发。</t>
  </si>
  <si>
    <t>项目建设后，对覆盖村及周边区域具有强大的辐射带动作用，通过完善基础设施，加快形成新的经济增长点，创造更多的就业岗位，更好地满足人民群众对产业兴旺、生态宜居、乡风文明、治理有效、生活富裕的需求。</t>
  </si>
  <si>
    <t>项目实施后有利于带动周边产业发展，改善区域内基础设施建设水平，提高村民生活质量。项目的实施也有助于拓展周边村民的就业渠道，促进群众在家门口实现就业增加收入。项目收益也有助于增强村集体经济实力，提高村内公益事业发展，稳定脱贫人口家庭收入，巩固脱贫攻坚成果。深入推进乡村振兴战略。</t>
  </si>
  <si>
    <t>2026年沂源县悦庄镇李家庄村衔接资金蔬菜种植基地项目</t>
  </si>
  <si>
    <t>李家庄村</t>
  </si>
  <si>
    <t>流转李家庄300亩土地，高标准建设蔬菜直供产业园建设，实现直供蔬菜规模化种植。新建分选车间，配备灌溉系统等相关配套设施。</t>
  </si>
  <si>
    <t>2026年沂源县悦庄镇李家庄村衔接资金蜜薯种植基地项目</t>
  </si>
  <si>
    <t>流转土地，栽植以烟薯25、西瓜红为主的优质蜜薯200亩。新建分选车间，配备灌溉系统等相关配套设施。</t>
  </si>
  <si>
    <t>2026年沂源县悦庄镇“活力埠村”衔接乡村振兴集中推进区道路提升工程</t>
  </si>
  <si>
    <t>西埠村、葛家庄村、李家庄村、唐家官庄村、南埠村、</t>
  </si>
  <si>
    <t>1、西埠村至李家庄至沂邳线道路提升工程，全长2000米，宽5米，铺设沥青。
2、葛家庄、李家庄村、唐家官庄村、南埠村进村路沥青铺设，长3000米，宽3-4米。</t>
  </si>
  <si>
    <t>2026年沂源县悦庄镇“活力埠村”衔接乡村振兴集中推进区道路路灯安装工程</t>
  </si>
  <si>
    <t>西埠村、李家庄、东埠村、唐家官庄村</t>
  </si>
  <si>
    <t>1、东埠村至唐家官庄村连村路路灯安装工程，安装太阳能路灯50盏。
2、西埠村至李家庄村连村路路灯安装工程，安装太阳能路灯100盏。</t>
  </si>
  <si>
    <t>2026年沂源县悦庄镇东埠村衔接资金冬暖大棚蔬菜种植基地项目</t>
  </si>
  <si>
    <t>建设20个钢结构温控蔬菜大棚，种植五彩椒、圣女果等高档蔬菜。</t>
  </si>
  <si>
    <t>石桥镇</t>
  </si>
  <si>
    <t>2026年沂源县石桥镇“桃园牧语.乡韵盛世”衔接资金乡村振兴集中推进区项目</t>
  </si>
  <si>
    <t>2026年沂源县石桥镇“桃园牧语.乡韵盛世”衔接资金石龙官庄村新能源充电站项目</t>
  </si>
  <si>
    <t>石龙官庄村</t>
  </si>
  <si>
    <t>2026年1月至2026年12月</t>
  </si>
  <si>
    <t>建设大型新能源重卡充电站，配套建设休息室、卫生间、洗车间等相关充电设施</t>
  </si>
  <si>
    <t>开展推进区项目建设，对覆盖村及周边区域具有强大的辐射带动作用，通过更新产业运营模式，加快形成新的经济增长点，创造更多的就业岗位，打造乡村振兴示范点，更好地满足人民群众对产业兴旺、生态宜居、乡风文明、治理有效、生活富裕的需求。</t>
  </si>
  <si>
    <t>项目实施后有利于带动周边种植产业发展，改善区域内基础设施建设水平，提高村民生活质量，促进美丽乡村建设，形成集聚效应和区域优势，增强片区凝聚力和竞争力，项目的实施也有助于拓展周边村民的就业渠道，促进群众在家门口实现就业增加收入。项目收益也有助于增强村集体经济实力，提高村内公益事业发展，稳定脱贫人口家庭收入，巩固脱贫攻坚成果。深入推进乡村振兴战略。</t>
  </si>
  <si>
    <t>2026年沂源县石桥镇“桃园牧语.乡韵盛世”衔接资金葛庄村高标准温室樱桃大棚项目</t>
  </si>
  <si>
    <t>葛庄村</t>
  </si>
  <si>
    <t>建设高标准温室樱桃大棚4个</t>
  </si>
  <si>
    <t>2026年沂源县石桥镇“桃园牧语.乡韵盛世”衔接资金乡村建设提升工程项目</t>
  </si>
  <si>
    <t>茶峪村、葛庄村、石龙官庄村、黄墩河村、石楼村、关河峪村</t>
  </si>
  <si>
    <t>沥青路面提升43495平方米、水泥道路硬化12000平方米、太阳能路灯390盏、挡土墙长4000米、黄金槐等行道树800棵、冬青球800棵</t>
  </si>
  <si>
    <t>开展推进区项目建设，对覆盖村及周边区域具有强大的辐射带动作用，通过完善基础设施，加快形成新的经济增长点，创造更多的就业岗位，打造乡村振兴示范点，更好地满足人民群众对产业兴旺、生态宜居、乡风文明、治理有效、生活富裕的需求。</t>
  </si>
  <si>
    <t>充分发挥群众知情权、监督权，充分公开公示项目内容及建设情况，确保项目为群众所需所盼，充分保障项目质量；通过项目实施，改善村民运输和出行条件，改善覆盖村的人居环境，便利村内日常生活的同时，最大程度发挥项目惠及村内群众的作用，提高群众幸福感。</t>
  </si>
  <si>
    <t>2026年沂源县石桥镇“桃园牧语.乡韵盛世”衔接资金蒜黄种植产业项目</t>
  </si>
  <si>
    <t>石楼村、黄墩河村</t>
  </si>
  <si>
    <t>在石楼村、黄墩河村实施高效农业蒜黄养殖基地，建设蒜黄种植棚60个及管理房等辅助设施。</t>
  </si>
  <si>
    <t>沂源县石桥镇黑崖、石龙官庄等10个村2026年度路灯安装等基础设施建设工程施工项目</t>
  </si>
  <si>
    <t>石龙官庄村、黄墩河村、关河峪村、马庄村、黄安村、文河村、黑崖村、分水新村、毫山村、葛庄村</t>
  </si>
  <si>
    <t>2025年9月至2026年4月</t>
  </si>
  <si>
    <r>
      <rPr>
        <sz val="12"/>
        <color rgb="FF000000"/>
        <rFont val="仿宋_GB2312"/>
        <charset val="134"/>
      </rPr>
      <t>计划道路提升</t>
    </r>
    <r>
      <rPr>
        <sz val="12"/>
        <color theme="1"/>
        <rFont val="仿宋_GB2312"/>
        <charset val="134"/>
      </rPr>
      <t>沥青路0.954万平方米、水泥路1958平方米，安装路灯712盏，栽植黄金槐、西府海棠等行道树200棵等。</t>
    </r>
  </si>
  <si>
    <t>收回资金</t>
  </si>
  <si>
    <t>南鲁山镇</t>
  </si>
  <si>
    <t>2026年沂源县南鲁山镇鲁山金叶衔接乡村振兴集中推进区项目</t>
  </si>
  <si>
    <t>2026年沂源县南鲁山镇文泉村衔接资金黄烟种植加工项目</t>
  </si>
  <si>
    <t>文泉村</t>
  </si>
  <si>
    <t>产业+
基础</t>
  </si>
  <si>
    <t>2026年12月前完成</t>
  </si>
  <si>
    <t>以打造“千亩黄烟村”为目标，年内规模流转土地500亩，建设高品质富锶黄烟种植加工基地1处，新建烤烟房20个，占地1000平米分拣车间1座，整修基地沿线道路5000米。</t>
  </si>
  <si>
    <t>项目建成后，产业项目烤烟房、分拣车间按投入衔接资金的6%收益，增加村集体收入；流转土地的群众以土地入股的方式带动群众增加收入。生产过程中，优先雇佣脱贫人口参与黄烟种植、劈烟、系烟，带动有劳动能力脱贫人口及群众500余人，户均增收2万元以上。</t>
  </si>
  <si>
    <t>项目建设，通过会议对项目具体内容在重大事项中，充分发挥村民代表民主决策、监督作用，项目公示接受群众监督，增加村集体收入, 安排有劳动能力的脱贫监测户务工，为防返贫机制落实提供保障。</t>
  </si>
  <si>
    <t>2026年沂源县南鲁山镇文泉村衔接资金西红柿种植加工项目</t>
  </si>
  <si>
    <t>年内规模流转土地500亩，建设富锶西红柿种植基地1处，新建工厂化西红柿育苗车间20个、温室大棚20个，占地1000平米西红柿酱加工车间1处、占地1000平米分拣包装车间1处，整修基地沿线道路2000米。</t>
  </si>
  <si>
    <t>项目建成后，新建工厂化西红柿育苗车间、温室大棚，西红柿酱加工车间、分拣包装车间，按投入衔接资金的6%收益，增加村集体收入；达到年种植生产西红柿5000吨能力，真正推动产销一条龙服务，解决销售难问题。项目建成后可为各村集体增收40万元，户均增收2万元以上。</t>
  </si>
  <si>
    <t>2026年沂源县南鲁山镇上文坛村衔接资金佛手瓜种植加工项目</t>
  </si>
  <si>
    <t>上文坛村</t>
  </si>
  <si>
    <t>年内规模流转土地500亩，建设富锶佛手瓜种植基地1处，新建工厂化佛手瓜育苗棚20个、占地1000平米佛手瓜切片烘干加工车间1处、1000平米佛手瓜酱菜车间1处、1000平米分拣包装车间1处，整修基地沿线道路2000米。</t>
  </si>
  <si>
    <t>项目建成后，产业项目按投入衔接资金的6%收益，增加村集体收入；达到年种植生产佛手瓜5000吨能力，加快果蔬经济由种植业向深加工、精深加工转型升级，增强产业抵御市场风险能力，增加产业附加值，有效促进农业增效、农民增收。项目建成后可为各村集体增收30万元，户均增收1万元以上。</t>
  </si>
  <si>
    <t>利用公开栏等方式，让群众广泛知晓项目建设内容等信息。通过会议对项目具体内容重大事项中充分发挥村民代表民主决策、监督作用，项目公示接受群众监督。增加村集体收入, 安排有劳动能力的脱贫监测户务工，为防返贫机制落实提供保障。</t>
  </si>
  <si>
    <t>2026年沂源县南鲁山镇鲁山金叶衔接资金河道综合治理项目</t>
  </si>
  <si>
    <t>文泉村
上文坛村
书堂村
下文坛村
茅台村</t>
  </si>
  <si>
    <t>对文坦河、胜家庄河进行疏浚，年内对4000米河道两侧进行整体加固，均宽20米，清淤均深0.8米，两岸栽植柳树、黄栌、连翘、龙柏、小黄杨等绿植5万棵；新建拦水坝40道，均长 25米，均高1米。工程完成后，可有效防止山洪灾害，拦蓄水源3万立方米，增加沿岸村灌溉面积1000亩。</t>
  </si>
  <si>
    <t>基础设施项目无直接经济效益，建成后不仅有效防止山洪灾害，还可拦蓄水源6万立方米，增加沿岸村灌溉面积1000亩，同时提高了生态环境，增加群众生活质量和村民的幸福感。</t>
  </si>
  <si>
    <t>利用公开栏等方式，让群众广泛知晓项目建设内容等信息。通过会议对项目具体内容重大事项中充分发挥村民代表民主决策、监督作用，项目公示接受群众监督。</t>
  </si>
  <si>
    <t>2026年沂源县南鲁山镇流水村衔接资金产业综合体二期项目</t>
  </si>
  <si>
    <t>南鲁山镇人民政府</t>
  </si>
  <si>
    <t>扩建</t>
  </si>
  <si>
    <t>流水村</t>
  </si>
  <si>
    <t>在已建成的流水产业综合体一楼基础上，新建二期2楼970平米混凝土框架楼体建设及内外装修、园区土方回填和地面硬化项目，配套消防、安全防护等基础设施。此二期项目建成后，将集中用于鲁山野生艾产品的深层次研发教学、健康体验、电商销售等方向。投入300万衔接资金，主要用于2楼主体建设及内外装修、园区土方回填和地面硬化、消防及安全防护等建设内容；投入100万其他资金，主要用于研发教学、健康体验、电商销售等设备投入。</t>
  </si>
  <si>
    <t>项目建成后，按投入衔接资金的6%收益，提升鲁山野生艾产品的深层次研发教学、健康体验、电商销售等方向。增加村集体收入20万元；带动村内和周边村民进厂就业务工，提高收入。</t>
  </si>
  <si>
    <t>通过会议对项目具体内容进行表决，利用公开栏等方式，让群众广泛知晓项目建设内容等信息。在项目重大事项中充分发挥村民代表民主决策、民主监督作用，项目公示严格程序，接受群众监督，有效带动村内和周边村劳动力就业务工，增加收入。</t>
  </si>
  <si>
    <t>2026沂源县南鲁山镇流水村衔接资金村内道路提升项目</t>
  </si>
  <si>
    <t>原北流水</t>
  </si>
  <si>
    <t>2026年4月至2025年12月</t>
  </si>
  <si>
    <t>计划投资21.26万元，对原北流水自然村河西街道道路铺设沥青共2838平方米。其中：1号街长151米、宽2米、厚0.05米，计划投资2.265万元；2 号街长72米、宽2米、厚0.05米，计划投资1.08 万元；3号街长80米、宽2米、厚0.05米，计划投资1.2万元；4号街长78米、宽2米、厚0.05米，计划投资1.17万元；5号街长70米、宽2米、厚0.05米，计划投资1.05万元；6号街长65米、宽2米、厚0.05米，计划投资0.975万元；7号街长65米、宽2米、厚0.05米，计划投资0.975万元；8号街长55米、宽2米、厚0.05米，计划投资0.825万元；9号街长50米、宽2米、0.05米，计划投资0.75万元；10号街长40米、宽2米、厚0.05米，计划投资0.6万元；11号街长15米、宽2米、厚0.05米，计划投资0.25  万元；12号街长15米、宽2米、厚0.05米，计划投资 0.25 万元；13号街长329米、宽4米、厚0.05米，计划投资9.87万元。</t>
  </si>
  <si>
    <t>基础设施项目无直接收益，提高生产效益，改善村民的生产生活条件，增强群众的自我发展能力。</t>
  </si>
  <si>
    <t>项目建设过程中，充分发挥群众监督作用，通过会议对项目具体内容进行表决，利用公开栏、广播宣传的方式，让群众广泛知晓项目建设内容等信息。在项目重大事项中充分发挥村民代表民主决策、民主监督作用</t>
  </si>
  <si>
    <t>中庄镇</t>
  </si>
  <si>
    <t>2026年沂源县中庄镇“乡韵翠屏”衔接乡村振兴集中推进区项目</t>
  </si>
  <si>
    <t>2026年沂源县中庄镇胡杓路衔接资金基础设施项目</t>
  </si>
  <si>
    <t>中庄镇胡家庄、后峪子村、杓峪村</t>
  </si>
  <si>
    <t>胡家庄、后峪子、杓峪</t>
  </si>
  <si>
    <t>主路沥青硬化，长4000米，宽5米，每平米110元共计220万元，路基整修预计投资12万。</t>
  </si>
  <si>
    <t>项目建设完成后，可降低农业生产和运输成本，提高水果质量和售价；改善村民的生产生活条件，增强群众的自我发展能力；改善村庄的环境质量，促进农业生产和生态环境的可持续发展。</t>
  </si>
  <si>
    <t>硬化工程提高村民居住环境，丰富人民文化生活，不断提升覆盖村的人民幸福度指数。</t>
  </si>
  <si>
    <t>2026年沂源县中庄镇耿庄村衔接资金道路提升项目</t>
  </si>
  <si>
    <t>耿庄</t>
  </si>
  <si>
    <t>耿庄村</t>
  </si>
  <si>
    <t>主路沥青硬化，长3000米，宽6米，每平米110元共计198万元，路基整修预计投资10万。</t>
  </si>
  <si>
    <t>2026年沂源县中庄镇“乡韵翠屏”衔接资金基础设施项目</t>
  </si>
  <si>
    <t>胡家庄、河东泉、耿庄、后峪子、杓峪、焦家上庄</t>
  </si>
  <si>
    <t>生产路水泥硬化长12000米，宽3米，厚0.12米，每立方600元共计259.2万元，路基12千米，每千米5万元共计60万元</t>
  </si>
  <si>
    <t>2026年沂源县中庄镇“乡韵翠屏”衔接资金路灯基础设施项目</t>
  </si>
  <si>
    <t>胡家庄、河东泉、耿庄、后峪子、杓峪各50盏路灯，焦家上庄100盏路灯</t>
  </si>
  <si>
    <t>项目聚焦于基础设施薄弱环节，对片区进行整建制打造，通过路灯安装等基础设施提升工程，将大大改善当地居民的生活条件，提高生活质量，极大提高村民的生活便利度，同时美化乡村环境，提升居民的幸福感。</t>
  </si>
  <si>
    <t>可以改善村内及周边农户的出行条件，增加出行安全，便利村内日常生活，有效助力农业生产和农民增收，最大程度发挥项目惠及村内群众的作用，提高群众幸福感</t>
  </si>
  <si>
    <t>2026年沂源县中庄镇河东泉村大棚建设项目</t>
  </si>
  <si>
    <t>河东泉</t>
  </si>
  <si>
    <t>新建大棚4个</t>
  </si>
  <si>
    <t>通过实施农业大棚项目，增加设施农业种植面积，通过品质和产量的提升，提高果农收入、提高产业效益</t>
  </si>
  <si>
    <t>大棚种植为劳动密集型产业，吸引用工，增加群众收入</t>
  </si>
  <si>
    <t>2026年沂源县中庄镇富家村高标准樱桃大棚项目</t>
  </si>
  <si>
    <t>富家村</t>
  </si>
  <si>
    <t>新建高标准樱桃大棚6个</t>
  </si>
  <si>
    <t>燕崖镇</t>
  </si>
  <si>
    <t>2026年沂源县燕崖镇“红旗湖畔·沐心康养”衔接乡村振兴集中推进区项目</t>
  </si>
  <si>
    <t>2026年沂源县燕崖镇大马岭村衔接资金四季蒜苗养殖项目</t>
  </si>
  <si>
    <t>大马岭村</t>
  </si>
  <si>
    <t>2026.1-2026.12</t>
  </si>
  <si>
    <t>占地16亩，建设8个四季蒜苗养殖大棚，建设蒜苗储存冷藏室、催芽室，打深水井1口，新建3.5米宽300米道路，并配套棚内设施、地面平整、供电、供水、制冷等设施、设备。</t>
  </si>
  <si>
    <t>项目建设过程中严格强化监督，确保项目建设质量合格率达到100%。同时，加快项目建设进度，倒排工期，确保项目按期完工率达100%，项目建成后，根据实际情况对外承包经营或党支部领办合作社自营，并签订承包协议或自营计划，并约定收益周期，每年按照不低于投入衔接资金金额6%的比例收取收益，增加村集体收益，带动村民就业和增收，项目建设和运营过程中将创造一定的就业机会，优先吸纳周边村民参与，丰富农户就业渠道，帮助村民增加收入来源，提高经济收入，群众满意度达到95%以上。</t>
  </si>
  <si>
    <t>通过该项目实施，进一步盘活村集体资产，发挥“先行先试、以点带面”的政策优势，也以点上的开花，用村民看得见的收益和效意，带动周边农户跟进发展，推动农业产业多点开花，配备先进设施、设备，实现产量、品质、效益大幅提升。项目建设和运营过程中将创造一定的就业机会，优先吸纳周边村民参与，丰富农户就业渠道，帮助村民增加收入来源，提高经济收入。</t>
  </si>
  <si>
    <t>2026年沂源县燕崖镇镇大马岭、东郑、西郑、峪林、石板村衔接资金基础设施提升项目</t>
  </si>
  <si>
    <t>大马岭、东郑、西郑、峪林</t>
  </si>
  <si>
    <t>在大马岭、东郑、西郑、峪林，新建道路18900米，均宽4.5米，高0.05米，安装路灯400盏，对村内基础设施全面提升。</t>
  </si>
  <si>
    <t>项目建设过程中严格强化监督，确保项目建设质量合格率达到100%。同时，加快项目建设进度，倒排工期，确保项目按期完工率达100%，项目建成后，补齐农村基础设施短板，改善农村生产生活条件，提升公共服务保障能力，同时，建立基础设施长效管护机制，管护到位率超95%，收益群众满意度超95%</t>
  </si>
  <si>
    <t>项目建成后，将大大提升乡村基础设施建设，加快乡村振兴发展，提升群众生活幸福指数，对区域内乡村振兴具有良好的示范带动效应，对该村所有农户的生产生活条件会有大的提升和改善，社会效益明显。</t>
  </si>
  <si>
    <t>2026年沂源县燕崖镇石板村衔接资金多彩农业项目</t>
  </si>
  <si>
    <t>石板村</t>
  </si>
  <si>
    <t xml:space="preserve">整合石板村边顶山处占补平衡耕地、果园地、荒坡等共土地1000亩，打深井一眼，建设10个200方以上蓄水池，架设三相电1000米，建设4.5米宽道路3000米，可实现黄芩、桔梗、丹参、酸枣等中药材规模化种植，打造一处多彩农业种植基地。
</t>
  </si>
  <si>
    <t>通过该项目实施，进一步盘活各类资源、资产，发挥“先行先试、以点带面”的政策优势，也以点上的开花，用村民看得见的收益和效意，带动周边农户跟进发展，推动中草药种植实现产量、品质、效益大幅提升。项目建设和运营过程中将创造一定的就业机会，优先吸纳周边村民参与，丰富农户就业渠道，帮助村民增加收入来源，提高经济收入。</t>
  </si>
  <si>
    <t>历山街道</t>
  </si>
  <si>
    <t>2026年沂源县历山街道“和美石臼”乡村振兴集中推进区项目</t>
  </si>
  <si>
    <t>2026年沂源县历山街道前石臼村衔接资金蔬菜大棚项目</t>
  </si>
  <si>
    <t>历山街道办事处</t>
  </si>
  <si>
    <t>前石臼村</t>
  </si>
  <si>
    <t>2026年4月至2026年12月</t>
  </si>
  <si>
    <t>投资45.6万元，其中使用财政资金45万元，自筹0.6万元在前石臼村铺设长1200米、均宽4米、厚0.05米的沥青路4800平方米。</t>
  </si>
  <si>
    <t>25户39人</t>
  </si>
  <si>
    <t>通过该产业项目开发，改善村集体和村民增收条件，提高收入。高效利用村集体土地，增强村集体收入和就业人数，促进村集体稳定增收，实现乡村振兴的根本目的。项目建成后，可保证每年8%的收益</t>
  </si>
  <si>
    <t>项目实施过程中，通过吸收有劳动能力的村民参与，增加村民收入。项目建成后，惠及全村507户1436人。</t>
  </si>
  <si>
    <t>2026年沂源县历山街道前石臼村衔接资金道路提升项目</t>
  </si>
  <si>
    <t>投资155万元，其中使用财政资金150万元，自筹5万元在前石臼村东侧建设蔬菜种植大棚6座，全钢架结构，每座长56米、宽15米、高6米，并配套水肥一体化等配套设施。</t>
  </si>
  <si>
    <t>开展推进区建设，对覆盖村及周边区域具有强大的辐射带动作用，通过完善基础设施，加快形成新的经济增长点，创造更多的就业岗位，打造乡村振兴示范点，更好地满足人民群众对产业兴旺、生态宜居、乡风文明、治理有效、生活富裕的需求。</t>
  </si>
  <si>
    <t>完善片区内基础设施建设水平，促进周边发展产业，扩大就业渠道，促进就业，增加农户收入，有利于改善居住环境，极大增加群众的满意度水平。</t>
  </si>
  <si>
    <t>2026年沂源县历山街道苗山村衔接资金道路提升项目</t>
  </si>
  <si>
    <t>苗山村</t>
  </si>
  <si>
    <t>投资106.4万元，其中使用财政资金105万元，自筹1.4万元在苗山村铺设长2800米、均宽4米、厚0.05米的沥青路11200平方米。</t>
  </si>
  <si>
    <t>71户120人</t>
  </si>
  <si>
    <t>2026年沂源县历山街道沂河头村衔接资金生猪养殖基地提升项目</t>
  </si>
  <si>
    <t>沂河头村</t>
  </si>
  <si>
    <t>投资285万元，其中使用财政资金280万元，对前期建设完成的生猪养殖基地进行生产路、猪舍提升，配备饮水和空气过滤装备，完善自动上料机设备.</t>
  </si>
  <si>
    <t>686户1864人</t>
  </si>
  <si>
    <t>项目实施过程中，通过吸收有劳动能力的村民参与，增加村民收入。项目建成后，惠及全村686户1864人。</t>
  </si>
  <si>
    <t>鲁村镇</t>
  </si>
  <si>
    <t>2026年沂源县鲁村镇“花漾王村”乡村振兴推进区项目</t>
  </si>
  <si>
    <t>2026年沂源县鲁村镇“花漾王村”基础设施提升项目</t>
  </si>
  <si>
    <t>鲁村镇人民政府</t>
  </si>
  <si>
    <t>凤凰官庄村、小北庄、王家坪、西寨、王村、北官庄、和源村、鲁村三村</t>
  </si>
  <si>
    <t>道路沥青罩面修复8000米长，4米宽，80一个平方。新建4米宽道路5000米，80一个平方。路灯150盏，1500一盏。浆砌石地堰3000米，600元每米。文化广场7处。每处20万元。</t>
  </si>
  <si>
    <t>98户252人</t>
  </si>
  <si>
    <t>开展推进区建设，完善基础配套设施，方便村民出行，加快形成新的经济增长点，创造更多的就业岗位，打造乡村振兴示范点，更好地满足人民群众对美好生活的需求。</t>
  </si>
  <si>
    <t>完善基础设施建设水平，促进周边发展产业，扩大就业渠道，增加农户收入，改善村民居住环境，极大增加群众的满意度水平、幸福感和获得感。</t>
  </si>
  <si>
    <t>2026年沂源县鲁村镇“花漾王村”产业投资项目</t>
  </si>
  <si>
    <t>和源村农产品储存库150万元，小北庄农产品加工车间150万元，西寨村农产品生产基地20亩，150万元，鲁村三村生姜冷藏库150万元。</t>
  </si>
  <si>
    <t>75户197人</t>
  </si>
  <si>
    <t>通过相关产业项目的开发，改善村集体和村民增收条件，提高收入。高效利用村集体土地，增强村集体收入和就业人数，促进村集体稳定增收，实现乡村振兴的根本目的。</t>
  </si>
  <si>
    <t>项目实施过程中，通过吸收有劳动能力的村民参与，增加村民收入。项目建成后，惠及相关村民出行及相关产业投资。</t>
  </si>
  <si>
    <t>张家坡镇</t>
  </si>
  <si>
    <t>2026年沂源县张家坡镇古泉新韵衔接乡村振兴集中推进区项目</t>
  </si>
  <si>
    <t>2026年沂源县张家坡镇南流泉村衔接资金“古泉新韵”共富工坊项目</t>
  </si>
  <si>
    <t>张家坡镇人民政府</t>
  </si>
  <si>
    <t>南流泉村</t>
  </si>
  <si>
    <t>2026年1月至2026年9月</t>
  </si>
  <si>
    <t>计划投资120万元，在南流泉广场西新建共富工坊1处，长30米，宽15米，一层高4.5m米，共450平方米。</t>
  </si>
  <si>
    <t>优化产业结构，促进项目产业发展，壮大村集体经济发展实力，促使村庄发展良性循环，实现产业振兴发展。</t>
  </si>
  <si>
    <t>项目建设过程中，可吸纳周边村民务工增加收入。产业项目的建设带动村民拓宽致富途径</t>
  </si>
  <si>
    <t>2026年沂源县张家坡镇桃花坪村衔接资金莲藕养殖项目</t>
  </si>
  <si>
    <t>桃花坪村</t>
  </si>
  <si>
    <t>计划投资40万元在桃花坪村建设莲藕养殖池一座，面积4000平方米。</t>
  </si>
  <si>
    <t>2026年沂源县张家坡镇巨石崖村衔接资金山羊养殖项目</t>
  </si>
  <si>
    <t>巨石崖村</t>
  </si>
  <si>
    <t>计划投资100万元在巨石崖村建设轻钢山羊养殖基地一座，总面积800平方米，长40米，宽20米，高4m。</t>
  </si>
  <si>
    <t>2026年沂源县张家坡镇南流泉村衔接资金果木木炭加工车间项目</t>
  </si>
  <si>
    <t>计划投资504万元在南流泉村中流片建设加工车间一座，占地2520平方米，长72米，宽35米，高6m。</t>
  </si>
  <si>
    <t>2026年沂源县张家坡镇桃花坪村衔接资金设施农业冬暖大棚项目</t>
  </si>
  <si>
    <t>计划投资306万元在桃花坪村建设冬暖棚5个，主体采用镀锌钢结构，后墙使用泡沫砖堆砌，主体长200米，宽14米，高6米，配备棉被、节水灌溉、卷帘机等配套设施，配套建设看护房两座，每座20平方米，长4米、宽5米。</t>
  </si>
  <si>
    <t>2026年沂源县张家坡镇陈家沟村衔接资金基础设施提升项目</t>
  </si>
  <si>
    <t>陈家沟村</t>
  </si>
  <si>
    <t>①安装太阳能路灯。计划投资6万元，在进村主干道两侧安装6米高带杆路灯路灯30盏，200瓦。
②铺设沥青路。计划投资34.94万元铺设沥青路，第一段长260米、宽7.3米、厚5厘米，第二段长220米、宽4.2米、厚5厘米，第三段长56米、宽12米，厚5厘米，共计536米，3494平方米。
③硬化道路。计划投资17.25万，硬化东山路长920米，宽2.5米，厚15厘米，C30混凝土。
④栽植花卉苗木。计划投资0.5万元，栽植樱花、金钱榆、月季、冬青等苗木。</t>
  </si>
  <si>
    <t>项目建设实施后，极大地改善了村民的生活环境，方便了广大村民的生产生活，提高了广大村民的满意度和幸福指数。</t>
  </si>
  <si>
    <t>项目建设过程中，可吸纳周边村民务工增加收入。基础设施的提升可极大地方便村民的生产、生活，方便出行，节约成本，增加收入，推动全村经济的发展。</t>
  </si>
  <si>
    <t>2026年沂源县张家坡镇巨石崖村衔接资金基础设施提升项目</t>
  </si>
  <si>
    <t>①安装太阳能路灯。计划投资4万元，在进村主干道两侧安装6米高带杆路灯路灯20盏，200瓦。
②栽植花卉苗木。计划投资0.5万元，栽植樱花、金钱榆、月季、冬青等苗木。
③硬化道路。投资8.775万元，硬化通往养殖小区道路390米，宽3米，厚15厘米，C30混凝土。</t>
  </si>
  <si>
    <t>2026年沂源县张家坡镇桃花坪村衔接资金基础设施提升项目</t>
  </si>
  <si>
    <t>①计划投资37.0875万，第一段米山前路长430米，宽6米；第二段村东路长235米宽3米，长50米宽6米；第三段路扁扁洞处生产路长340米宽4米，共4945平方米，厚15厘米，C30混凝土。②投资56.1万元硬化马鞍子生产路长1100米，宽6米，厚18厘米，C30混凝土。</t>
  </si>
  <si>
    <t>2026年沂源县张家坡镇冶炉坡村衔接资金基础设施提升项目</t>
  </si>
  <si>
    <t>冶炉坡村</t>
  </si>
  <si>
    <t>①铺设沥青路。计划投资43.8万元，铺设沥青路4380平方米。其中，沂邳线路南进村主干道长600米，宽4米；沂邳线路北进村主干道长480米，宽2.5米；沂邳线路北前崖进村主干道长390米，宽2米，厚度均为5厘米。
②安装太阳能路灯。计划投资5万元，沿进村主干道两侧安装6米带杆路灯25盏，功率200瓦。
③栽植花卉苗木。计划投资0.5万元，在进村路主干道两侧栽植樱花、金钱榆、月季、冬青等花卉苗木。
④生产路硬化。计划投资18.75万元硬化生产路生产路2500平方米，长1000米，宽2.5米，厚15厘米，C30混凝土。</t>
  </si>
  <si>
    <t>2026年沂源县张家坡镇南流泉村衔接资金基础设施提升项目</t>
  </si>
  <si>
    <t>①铺设沥青路。计划投资154.25万元，铺设沥青路15425平方米。其中在南流泉村（3个自然村）沿村内主干道铺设沥青路长2350米，宽5.5米，厚度5厘米，共计12925平方米；东流泉办公室南北路铺设沥青，长300米，宽5米,厚度5厘米，共计1500平方米。中流泉北进村路铺设沥青1000平方米，长200米，宽5米，厚度5厘米
②硬化道路。计划投资52.5万元，硬化道路7000平方米。其中东流泉村硬化道路长1800米，宽3米，厚度15厘米，共计5400平方米，混凝土型号C30。西流泉进村路加宽1米硬化后铺设沥青，长400米，宽1米，混凝土型号C30厚度15厘米,共400平方米。中流泉北岭进村路硬化道路1200平方米，长200米，宽6米混凝土型号C30厚度15厘米。
③安装太阳能路灯。计划投资26.4万元。沿村主干道安装太阳能路灯150盏。其中6米带站杆120盏，200瓦；不带站杆30盏，200瓦。
④建设挡土墙。计划投资5.9175万元，在中流泉沿主干道建设挡土墙并进行勾缝，长80米，宽40厘米，高2米，共64立方米。中流泉北岭进村路口建设挡土墙并进行勾缝，长90米，宽50厘米，高1.5米，共67.5立方米。
⑤栽植花卉苗木。计划投资5万元，沿进村主干道两侧栽种竹子、北海道黄杨、红叶石楠、冬青、月季等花卉苗木，其中东流泉村1.5万元、中流泉村2万元、西流泉村1.5万元。</t>
  </si>
  <si>
    <t>2026年沂源县张家坡镇后峪村衔接资金基础设施提升项目</t>
  </si>
  <si>
    <t>后峪村</t>
  </si>
  <si>
    <t>①安装太阳能路灯。计划投资4万元，在后峪村沿进村路两侧主干道安装6米高带杆路灯20盏，功率200瓦。
②铺设沥青路。计划投资90万元，铺设沥青路9000平方米，其中沂邳线路北进村主干道至村口桥铺设沥青，长750米，宽6米，厚5厘米，共4500平方米；村口桥——后峪水库——文化广场——村口桥铺设沥青路，长1000米，宽4.5米，厚5厘米，共4500平方米。
③建设挡土墙。计划投资5.4万元，建设村内主干道挡土墙120立方米。进村路——村口桥，长150米，宽50厘米，高60厘米，共45立方米。村口桥——后峪水库——文化广场——村口桥，长150米，宽50厘米，高1米，共75立方米。
④投资18.375万元硬化村内道路2450平方米，第一段长140米，宽2.5米，混凝土型号C30、厚度15厘米；第二段长220米，宽2.5米混凝土型号C30、厚度15厘米；第三段长330米，宽5米，混凝土型号C30、厚度15厘米。第四段长80米，宽2.5米，混凝土型号C30、厚度15厘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</si>
</sst>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宋体"/>
      <charset val="134"/>
      <scheme val="minor"/>
    </font>
    <font>
      <sz val="12"/>
      <name val="宋体"/>
      <charset val="134"/>
    </font>
    <font>
      <sz val="14"/>
      <name val="宋体"/>
      <charset val="134"/>
    </font>
    <font>
      <sz val="14"/>
      <name val="宋体"/>
      <charset val="134"/>
      <scheme val="minor"/>
    </font>
    <font>
      <sz val="16"/>
      <name val="仿宋_GB2312"/>
      <charset val="134"/>
    </font>
    <font>
      <sz val="12"/>
      <color rgb="FFFF0000"/>
      <name val="宋体"/>
      <charset val="134"/>
    </font>
    <font>
      <sz val="12"/>
      <color rgb="FFFF0000"/>
      <name val="宋体"/>
      <charset val="134"/>
      <scheme val="minor"/>
    </font>
    <font>
      <sz val="12"/>
      <name val="仿宋_GB2312"/>
      <charset val="134"/>
    </font>
    <font>
      <sz val="11"/>
      <name val="宋体"/>
      <charset val="134"/>
      <scheme val="minor"/>
    </font>
    <font>
      <sz val="16"/>
      <name val="黑体"/>
      <charset val="134"/>
    </font>
    <font>
      <sz val="10.5"/>
      <name val="Times New Roman"/>
      <charset val="134"/>
    </font>
    <font>
      <sz val="12"/>
      <color rgb="FF000000"/>
      <name val="仿宋_GB2312"/>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indexed="8"/>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3" borderId="16" applyNumberFormat="0" applyAlignment="0" applyProtection="0">
      <alignment vertical="center"/>
    </xf>
    <xf numFmtId="0" fontId="23" fillId="4" borderId="17" applyNumberFormat="0" applyAlignment="0" applyProtection="0">
      <alignment vertical="center"/>
    </xf>
    <xf numFmtId="0" fontId="24" fillId="4" borderId="16" applyNumberFormat="0" applyAlignment="0" applyProtection="0">
      <alignment vertical="center"/>
    </xf>
    <xf numFmtId="0" fontId="25" fillId="5"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8" fillId="0" borderId="0" xfId="0" applyFont="1" applyFill="1" applyAlignment="1">
      <alignment horizontal="center" vertical="center" wrapText="1"/>
    </xf>
    <xf numFmtId="0" fontId="8" fillId="0" borderId="0" xfId="0" applyFont="1" applyFill="1">
      <alignment vertical="center"/>
    </xf>
    <xf numFmtId="0" fontId="8" fillId="0" borderId="0" xfId="0" applyFont="1" applyFill="1" applyAlignment="1">
      <alignment vertical="center" wrapText="1"/>
    </xf>
    <xf numFmtId="0" fontId="9" fillId="0" borderId="0" xfId="0" applyFont="1" applyFill="1">
      <alignment vertical="center"/>
    </xf>
    <xf numFmtId="0" fontId="10" fillId="0" borderId="0" xfId="0" applyFont="1" applyFill="1" applyAlignment="1">
      <alignment horizontal="left" vertical="center"/>
    </xf>
    <xf numFmtId="0" fontId="10" fillId="0" borderId="0" xfId="0" applyFont="1" applyFill="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lignment vertical="center"/>
    </xf>
    <xf numFmtId="0" fontId="8"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3" fillId="0" borderId="11" xfId="0" applyFont="1" applyFill="1" applyBorder="1" applyAlignment="1">
      <alignment horizontal="justify" vertical="center"/>
    </xf>
    <xf numFmtId="0" fontId="13" fillId="0" borderId="12" xfId="0" applyFont="1" applyFill="1" applyBorder="1" applyAlignment="1">
      <alignment horizontal="justify" vertical="center"/>
    </xf>
    <xf numFmtId="0" fontId="13" fillId="0" borderId="0" xfId="0" applyFont="1" applyFill="1" applyAlignment="1">
      <alignment horizontal="justify" vertical="center" indent="2"/>
    </xf>
    <xf numFmtId="0" fontId="13" fillId="0" borderId="1" xfId="0" applyFont="1" applyFill="1" applyBorder="1" applyAlignment="1">
      <alignment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justify" vertical="center" indent="2"/>
    </xf>
    <xf numFmtId="0" fontId="8" fillId="0" borderId="1" xfId="0" applyFont="1" applyFill="1" applyBorder="1">
      <alignment vertical="center"/>
    </xf>
    <xf numFmtId="0" fontId="8" fillId="0" borderId="0" xfId="0" applyFont="1" applyFill="1" applyBorder="1" applyAlignment="1">
      <alignment horizontal="center" vertical="center" wrapText="1"/>
    </xf>
    <xf numFmtId="0" fontId="8" fillId="0" borderId="1" xfId="0" applyFont="1" applyFill="1" applyBorder="1" applyAlignment="1">
      <alignment horizontal="justify" vertical="center" indent="2"/>
    </xf>
    <xf numFmtId="0" fontId="9"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89"/>
  <sheetViews>
    <sheetView tabSelected="1" zoomScale="120" zoomScaleNormal="120" topLeftCell="D1" workbookViewId="0">
      <pane ySplit="3" topLeftCell="A4" activePane="bottomLeft" state="frozen"/>
      <selection/>
      <selection pane="bottomLeft" activeCell="S5" sqref="S5"/>
    </sheetView>
  </sheetViews>
  <sheetFormatPr defaultColWidth="9" defaultRowHeight="13.5"/>
  <cols>
    <col min="1" max="1" width="7" style="12" customWidth="1"/>
    <col min="2" max="2" width="8.25" style="12" customWidth="1"/>
    <col min="3" max="3" width="19.25" style="12" customWidth="1"/>
    <col min="4" max="4" width="32.875" style="12" customWidth="1"/>
    <col min="5" max="5" width="11.125" style="12" customWidth="1"/>
    <col min="6" max="6" width="8.54166666666667" style="12" customWidth="1"/>
    <col min="7" max="7" width="10.2083333333333" style="12" hidden="1" customWidth="1"/>
    <col min="8" max="8" width="11.75" style="12" hidden="1" customWidth="1"/>
    <col min="9" max="9" width="13" style="12" hidden="1" customWidth="1"/>
    <col min="10" max="10" width="55" style="12" customWidth="1"/>
    <col min="11" max="11" width="11.75" style="12" customWidth="1"/>
    <col min="12" max="12" width="14.5" style="12" customWidth="1"/>
    <col min="13" max="13" width="12.625" style="12" customWidth="1"/>
    <col min="14" max="14" width="9.875" style="12" hidden="1" customWidth="1"/>
    <col min="15" max="15" width="10.125" style="12" hidden="1" customWidth="1"/>
    <col min="16" max="16" width="15.5" style="12" hidden="1" customWidth="1"/>
    <col min="17" max="18" width="46.625" style="12" hidden="1" customWidth="1"/>
    <col min="19" max="19" width="12.75" style="12" customWidth="1"/>
    <col min="20" max="16384" width="9" style="12"/>
  </cols>
  <sheetData>
    <row r="1" ht="31" customHeight="1" spans="1:19">
      <c r="A1" s="13" t="s">
        <v>0</v>
      </c>
      <c r="B1" s="13"/>
      <c r="C1" s="14"/>
      <c r="D1" s="14"/>
      <c r="E1" s="14"/>
      <c r="F1" s="14"/>
      <c r="G1" s="14"/>
      <c r="H1" s="13"/>
      <c r="I1" s="13"/>
      <c r="J1" s="13"/>
      <c r="K1" s="13"/>
      <c r="L1" s="13"/>
      <c r="M1" s="13"/>
      <c r="N1" s="13"/>
      <c r="O1" s="13"/>
      <c r="P1" s="13"/>
      <c r="Q1" s="13"/>
      <c r="R1" s="13"/>
      <c r="S1" s="10"/>
    </row>
    <row r="2" s="1" customFormat="1" ht="14.25" spans="1:19">
      <c r="A2" s="15" t="s">
        <v>1</v>
      </c>
      <c r="B2" s="15" t="s">
        <v>2</v>
      </c>
      <c r="C2" s="16" t="s">
        <v>3</v>
      </c>
      <c r="D2" s="16" t="s">
        <v>4</v>
      </c>
      <c r="E2" s="15" t="s">
        <v>5</v>
      </c>
      <c r="F2" s="15" t="s">
        <v>6</v>
      </c>
      <c r="G2" s="15" t="s">
        <v>7</v>
      </c>
      <c r="H2" s="15" t="s">
        <v>8</v>
      </c>
      <c r="I2" s="15" t="s">
        <v>9</v>
      </c>
      <c r="J2" s="15" t="s">
        <v>10</v>
      </c>
      <c r="K2" s="15" t="s">
        <v>11</v>
      </c>
      <c r="L2" s="15"/>
      <c r="M2" s="15"/>
      <c r="N2" s="15" t="s">
        <v>12</v>
      </c>
      <c r="O2" s="15"/>
      <c r="P2" s="15"/>
      <c r="Q2" s="15" t="s">
        <v>13</v>
      </c>
      <c r="R2" s="15" t="s">
        <v>14</v>
      </c>
      <c r="S2" s="15" t="s">
        <v>15</v>
      </c>
    </row>
    <row r="3" s="1" customFormat="1" ht="28.5" spans="1:19">
      <c r="A3" s="15"/>
      <c r="B3" s="15"/>
      <c r="C3" s="16"/>
      <c r="D3" s="16"/>
      <c r="E3" s="15"/>
      <c r="F3" s="15"/>
      <c r="G3" s="15"/>
      <c r="H3" s="15"/>
      <c r="I3" s="15"/>
      <c r="J3" s="15"/>
      <c r="K3" s="15" t="s">
        <v>16</v>
      </c>
      <c r="L3" s="15" t="s">
        <v>17</v>
      </c>
      <c r="M3" s="15" t="s">
        <v>18</v>
      </c>
      <c r="N3" s="15" t="s">
        <v>19</v>
      </c>
      <c r="O3" s="15" t="s">
        <v>20</v>
      </c>
      <c r="P3" s="15" t="s">
        <v>21</v>
      </c>
      <c r="Q3" s="15"/>
      <c r="R3" s="15"/>
      <c r="S3" s="15"/>
    </row>
    <row r="4" s="1" customFormat="1" ht="36.95" customHeight="1" spans="1:19">
      <c r="A4" s="15"/>
      <c r="B4" s="15"/>
      <c r="C4" s="16"/>
      <c r="D4" s="16"/>
      <c r="E4" s="15"/>
      <c r="F4" s="15"/>
      <c r="G4" s="15"/>
      <c r="H4" s="15"/>
      <c r="I4" s="15"/>
      <c r="J4" s="15"/>
      <c r="K4" s="15">
        <f>SUM(K5:K77)</f>
        <v>19786.2297</v>
      </c>
      <c r="L4" s="15">
        <f>SUM(L5:L77)</f>
        <v>18506.232828</v>
      </c>
      <c r="M4" s="15">
        <f>SUM(M5:M77)</f>
        <v>1176.996872</v>
      </c>
      <c r="N4" s="15"/>
      <c r="O4" s="15"/>
      <c r="P4" s="15"/>
      <c r="Q4" s="15"/>
      <c r="R4" s="15"/>
      <c r="S4" s="15"/>
    </row>
    <row r="5" s="2" customFormat="1" ht="84.95" customHeight="1" spans="1:19">
      <c r="A5" s="15">
        <v>1</v>
      </c>
      <c r="B5" s="15" t="s">
        <v>22</v>
      </c>
      <c r="C5" s="15" t="s">
        <v>23</v>
      </c>
      <c r="D5" s="15" t="s">
        <v>24</v>
      </c>
      <c r="E5" s="15" t="s">
        <v>25</v>
      </c>
      <c r="F5" s="15" t="s">
        <v>26</v>
      </c>
      <c r="G5" s="15" t="s">
        <v>27</v>
      </c>
      <c r="H5" s="15" t="s">
        <v>28</v>
      </c>
      <c r="I5" s="15" t="s">
        <v>29</v>
      </c>
      <c r="J5" s="15" t="s">
        <v>30</v>
      </c>
      <c r="K5" s="15">
        <v>400</v>
      </c>
      <c r="L5" s="15">
        <v>400</v>
      </c>
      <c r="M5" s="17">
        <v>0</v>
      </c>
      <c r="N5" s="15">
        <v>2</v>
      </c>
      <c r="O5" s="15">
        <v>3451</v>
      </c>
      <c r="P5" s="15">
        <v>144</v>
      </c>
      <c r="Q5" s="18" t="s">
        <v>31</v>
      </c>
      <c r="R5" s="19" t="s">
        <v>32</v>
      </c>
      <c r="S5" s="15" t="s">
        <v>33</v>
      </c>
    </row>
    <row r="6" s="2" customFormat="1" ht="74.1" customHeight="1" spans="1:19">
      <c r="A6" s="15">
        <v>2</v>
      </c>
      <c r="B6" s="15" t="s">
        <v>22</v>
      </c>
      <c r="C6" s="15"/>
      <c r="D6" s="15" t="s">
        <v>34</v>
      </c>
      <c r="E6" s="15" t="s">
        <v>25</v>
      </c>
      <c r="F6" s="15" t="s">
        <v>26</v>
      </c>
      <c r="G6" s="15" t="s">
        <v>27</v>
      </c>
      <c r="H6" s="15" t="s">
        <v>35</v>
      </c>
      <c r="I6" s="15" t="s">
        <v>29</v>
      </c>
      <c r="J6" s="15" t="s">
        <v>36</v>
      </c>
      <c r="K6" s="20">
        <v>600</v>
      </c>
      <c r="L6" s="21">
        <v>600</v>
      </c>
      <c r="M6" s="21">
        <v>0</v>
      </c>
      <c r="N6" s="22">
        <v>1</v>
      </c>
      <c r="O6" s="22">
        <v>1463</v>
      </c>
      <c r="P6" s="22">
        <v>22</v>
      </c>
      <c r="Q6" s="23" t="s">
        <v>37</v>
      </c>
      <c r="R6" s="19" t="s">
        <v>32</v>
      </c>
      <c r="S6" s="15" t="s">
        <v>33</v>
      </c>
    </row>
    <row r="7" s="2" customFormat="1" ht="60" customHeight="1" spans="1:19">
      <c r="A7" s="15">
        <v>3</v>
      </c>
      <c r="B7" s="15" t="s">
        <v>22</v>
      </c>
      <c r="C7" s="15"/>
      <c r="D7" s="15" t="s">
        <v>38</v>
      </c>
      <c r="E7" s="15" t="s">
        <v>25</v>
      </c>
      <c r="F7" s="15" t="s">
        <v>26</v>
      </c>
      <c r="G7" s="15" t="s">
        <v>27</v>
      </c>
      <c r="H7" s="15" t="s">
        <v>39</v>
      </c>
      <c r="I7" s="15" t="s">
        <v>29</v>
      </c>
      <c r="J7" s="15" t="s">
        <v>40</v>
      </c>
      <c r="K7" s="20">
        <v>300</v>
      </c>
      <c r="L7" s="21">
        <v>300</v>
      </c>
      <c r="M7" s="21">
        <f t="shared" ref="M7:M12" si="0">K7-L7</f>
        <v>0</v>
      </c>
      <c r="N7" s="22">
        <v>1</v>
      </c>
      <c r="O7" s="24">
        <v>1465</v>
      </c>
      <c r="P7" s="24">
        <v>38</v>
      </c>
      <c r="Q7" s="23" t="s">
        <v>41</v>
      </c>
      <c r="R7" s="17" t="s">
        <v>42</v>
      </c>
      <c r="S7" s="15" t="s">
        <v>33</v>
      </c>
    </row>
    <row r="8" s="2" customFormat="1" ht="63.95" customHeight="1" spans="1:19">
      <c r="A8" s="15">
        <v>4</v>
      </c>
      <c r="B8" s="15" t="s">
        <v>22</v>
      </c>
      <c r="C8" s="15"/>
      <c r="D8" s="25" t="s">
        <v>43</v>
      </c>
      <c r="E8" s="15" t="s">
        <v>25</v>
      </c>
      <c r="F8" s="15" t="s">
        <v>44</v>
      </c>
      <c r="G8" s="15" t="s">
        <v>27</v>
      </c>
      <c r="H8" s="15" t="s">
        <v>45</v>
      </c>
      <c r="I8" s="15" t="s">
        <v>29</v>
      </c>
      <c r="J8" s="25" t="s">
        <v>46</v>
      </c>
      <c r="K8" s="15">
        <v>100</v>
      </c>
      <c r="L8" s="15">
        <v>100</v>
      </c>
      <c r="M8" s="21">
        <f t="shared" si="0"/>
        <v>0</v>
      </c>
      <c r="N8" s="22">
        <v>1</v>
      </c>
      <c r="O8" s="24">
        <v>954</v>
      </c>
      <c r="P8" s="24">
        <v>11</v>
      </c>
      <c r="Q8" s="23" t="s">
        <v>41</v>
      </c>
      <c r="R8" s="17" t="s">
        <v>42</v>
      </c>
      <c r="S8" s="15" t="s">
        <v>33</v>
      </c>
    </row>
    <row r="9" s="2" customFormat="1" ht="69" customHeight="1" spans="1:19">
      <c r="A9" s="15">
        <v>5</v>
      </c>
      <c r="B9" s="15" t="s">
        <v>22</v>
      </c>
      <c r="C9" s="15"/>
      <c r="D9" s="25" t="s">
        <v>47</v>
      </c>
      <c r="E9" s="15" t="s">
        <v>25</v>
      </c>
      <c r="F9" s="15" t="s">
        <v>44</v>
      </c>
      <c r="G9" s="15" t="s">
        <v>27</v>
      </c>
      <c r="H9" s="15" t="s">
        <v>48</v>
      </c>
      <c r="I9" s="15" t="s">
        <v>29</v>
      </c>
      <c r="J9" s="25" t="s">
        <v>49</v>
      </c>
      <c r="K9" s="15">
        <v>320</v>
      </c>
      <c r="L9" s="15">
        <v>320</v>
      </c>
      <c r="M9" s="21">
        <f t="shared" si="0"/>
        <v>0</v>
      </c>
      <c r="N9" s="22">
        <v>1</v>
      </c>
      <c r="O9" s="24">
        <v>2103</v>
      </c>
      <c r="P9" s="24">
        <v>126</v>
      </c>
      <c r="Q9" s="23" t="s">
        <v>41</v>
      </c>
      <c r="R9" s="17" t="s">
        <v>42</v>
      </c>
      <c r="S9" s="15" t="s">
        <v>33</v>
      </c>
    </row>
    <row r="10" s="2" customFormat="1" ht="69" customHeight="1" spans="1:19">
      <c r="A10" s="15">
        <v>6</v>
      </c>
      <c r="B10" s="15" t="s">
        <v>22</v>
      </c>
      <c r="C10" s="15"/>
      <c r="D10" s="25" t="s">
        <v>50</v>
      </c>
      <c r="E10" s="15" t="s">
        <v>25</v>
      </c>
      <c r="F10" s="15" t="s">
        <v>44</v>
      </c>
      <c r="G10" s="15" t="s">
        <v>27</v>
      </c>
      <c r="H10" s="15" t="s">
        <v>51</v>
      </c>
      <c r="I10" s="15" t="s">
        <v>29</v>
      </c>
      <c r="J10" s="25" t="s">
        <v>52</v>
      </c>
      <c r="K10" s="15">
        <v>200</v>
      </c>
      <c r="L10" s="15">
        <v>200</v>
      </c>
      <c r="M10" s="21">
        <f t="shared" si="0"/>
        <v>0</v>
      </c>
      <c r="N10" s="22">
        <v>1</v>
      </c>
      <c r="O10" s="24">
        <v>1465</v>
      </c>
      <c r="P10" s="24">
        <v>38</v>
      </c>
      <c r="Q10" s="23" t="s">
        <v>41</v>
      </c>
      <c r="R10" s="17" t="s">
        <v>42</v>
      </c>
      <c r="S10" s="15" t="s">
        <v>33</v>
      </c>
    </row>
    <row r="11" s="2" customFormat="1" ht="84.95" customHeight="1" spans="1:19">
      <c r="A11" s="15">
        <v>7</v>
      </c>
      <c r="B11" s="15" t="s">
        <v>22</v>
      </c>
      <c r="C11" s="15"/>
      <c r="D11" s="25" t="s">
        <v>53</v>
      </c>
      <c r="E11" s="15" t="s">
        <v>25</v>
      </c>
      <c r="F11" s="15" t="s">
        <v>44</v>
      </c>
      <c r="G11" s="15" t="s">
        <v>27</v>
      </c>
      <c r="H11" s="15" t="s">
        <v>54</v>
      </c>
      <c r="I11" s="15" t="s">
        <v>29</v>
      </c>
      <c r="J11" s="25" t="s">
        <v>55</v>
      </c>
      <c r="K11" s="15">
        <v>240</v>
      </c>
      <c r="L11" s="15">
        <v>240</v>
      </c>
      <c r="M11" s="21">
        <f t="shared" si="0"/>
        <v>0</v>
      </c>
      <c r="N11" s="22">
        <v>1</v>
      </c>
      <c r="O11" s="24">
        <v>1146</v>
      </c>
      <c r="P11" s="24">
        <v>73</v>
      </c>
      <c r="Q11" s="23" t="s">
        <v>41</v>
      </c>
      <c r="R11" s="17" t="s">
        <v>42</v>
      </c>
      <c r="S11" s="15" t="s">
        <v>33</v>
      </c>
    </row>
    <row r="12" s="2" customFormat="1" ht="57.95" customHeight="1" spans="1:19">
      <c r="A12" s="15">
        <v>8</v>
      </c>
      <c r="B12" s="15" t="s">
        <v>22</v>
      </c>
      <c r="C12" s="15"/>
      <c r="D12" s="25" t="s">
        <v>56</v>
      </c>
      <c r="E12" s="15" t="s">
        <v>25</v>
      </c>
      <c r="F12" s="15" t="s">
        <v>44</v>
      </c>
      <c r="G12" s="15" t="s">
        <v>27</v>
      </c>
      <c r="H12" s="15" t="s">
        <v>57</v>
      </c>
      <c r="I12" s="15" t="s">
        <v>29</v>
      </c>
      <c r="J12" s="25" t="s">
        <v>58</v>
      </c>
      <c r="K12" s="15">
        <v>340</v>
      </c>
      <c r="L12" s="15">
        <v>240</v>
      </c>
      <c r="M12" s="21">
        <f t="shared" si="0"/>
        <v>100</v>
      </c>
      <c r="N12" s="22">
        <v>1</v>
      </c>
      <c r="O12" s="24">
        <v>1463</v>
      </c>
      <c r="P12" s="24">
        <v>22</v>
      </c>
      <c r="Q12" s="23" t="s">
        <v>41</v>
      </c>
      <c r="R12" s="17" t="s">
        <v>42</v>
      </c>
      <c r="S12" s="15" t="s">
        <v>33</v>
      </c>
    </row>
    <row r="13" s="2" customFormat="1" ht="77.1" customHeight="1" spans="1:19">
      <c r="A13" s="15">
        <v>9</v>
      </c>
      <c r="B13" s="15" t="s">
        <v>22</v>
      </c>
      <c r="C13" s="17" t="s">
        <v>59</v>
      </c>
      <c r="D13" s="23"/>
      <c r="E13" s="15" t="s">
        <v>60</v>
      </c>
      <c r="F13" s="15" t="s">
        <v>44</v>
      </c>
      <c r="G13" s="15" t="s">
        <v>27</v>
      </c>
      <c r="H13" s="15" t="s">
        <v>61</v>
      </c>
      <c r="I13" s="15" t="s">
        <v>29</v>
      </c>
      <c r="J13" s="15" t="s">
        <v>62</v>
      </c>
      <c r="K13" s="15">
        <v>12</v>
      </c>
      <c r="L13" s="15">
        <v>9.25491</v>
      </c>
      <c r="M13" s="17">
        <v>2.74509</v>
      </c>
      <c r="N13" s="15">
        <v>1</v>
      </c>
      <c r="O13" s="15">
        <v>1485</v>
      </c>
      <c r="P13" s="15">
        <v>80</v>
      </c>
      <c r="Q13" s="23" t="s">
        <v>63</v>
      </c>
      <c r="R13" s="17" t="s">
        <v>64</v>
      </c>
      <c r="S13" s="26" t="s">
        <v>65</v>
      </c>
    </row>
    <row r="14" s="2" customFormat="1" ht="209.1" customHeight="1" spans="1:19">
      <c r="A14" s="15">
        <v>10</v>
      </c>
      <c r="B14" s="15" t="s">
        <v>22</v>
      </c>
      <c r="C14" s="17" t="s">
        <v>66</v>
      </c>
      <c r="D14" s="23"/>
      <c r="E14" s="15" t="s">
        <v>67</v>
      </c>
      <c r="F14" s="15" t="s">
        <v>68</v>
      </c>
      <c r="G14" s="15" t="s">
        <v>27</v>
      </c>
      <c r="H14" s="15" t="s">
        <v>69</v>
      </c>
      <c r="I14" s="15" t="s">
        <v>29</v>
      </c>
      <c r="J14" s="27" t="s">
        <v>70</v>
      </c>
      <c r="K14" s="15">
        <v>250</v>
      </c>
      <c r="L14" s="15">
        <v>250</v>
      </c>
      <c r="M14" s="17">
        <v>0</v>
      </c>
      <c r="N14" s="15">
        <v>1</v>
      </c>
      <c r="O14" s="15">
        <v>1711</v>
      </c>
      <c r="P14" s="15">
        <v>52</v>
      </c>
      <c r="Q14" s="23" t="s">
        <v>71</v>
      </c>
      <c r="R14" s="17" t="s">
        <v>72</v>
      </c>
      <c r="S14" s="26"/>
    </row>
    <row r="15" s="3" customFormat="1" ht="42.75" spans="1:19">
      <c r="A15" s="15">
        <v>11</v>
      </c>
      <c r="B15" s="15" t="s">
        <v>73</v>
      </c>
      <c r="C15" s="15" t="s">
        <v>74</v>
      </c>
      <c r="D15" s="15" t="s">
        <v>75</v>
      </c>
      <c r="E15" s="15" t="s">
        <v>76</v>
      </c>
      <c r="F15" s="15" t="s">
        <v>26</v>
      </c>
      <c r="G15" s="15" t="s">
        <v>27</v>
      </c>
      <c r="H15" s="15" t="s">
        <v>77</v>
      </c>
      <c r="I15" s="15" t="s">
        <v>78</v>
      </c>
      <c r="J15" s="28" t="s">
        <v>79</v>
      </c>
      <c r="K15" s="15">
        <v>463</v>
      </c>
      <c r="L15" s="15">
        <v>463</v>
      </c>
      <c r="M15" s="15"/>
      <c r="N15" s="15">
        <v>1</v>
      </c>
      <c r="O15" s="15">
        <v>1503</v>
      </c>
      <c r="P15" s="15">
        <v>33</v>
      </c>
      <c r="Q15" s="15" t="s">
        <v>80</v>
      </c>
      <c r="R15" s="15" t="s">
        <v>81</v>
      </c>
      <c r="S15" s="15" t="s">
        <v>33</v>
      </c>
    </row>
    <row r="16" s="3" customFormat="1" ht="59.1" customHeight="1" spans="1:19">
      <c r="A16" s="15">
        <v>12</v>
      </c>
      <c r="B16" s="15"/>
      <c r="C16" s="15"/>
      <c r="D16" s="15" t="s">
        <v>82</v>
      </c>
      <c r="E16" s="15" t="s">
        <v>76</v>
      </c>
      <c r="F16" s="15" t="s">
        <v>44</v>
      </c>
      <c r="G16" s="15" t="s">
        <v>27</v>
      </c>
      <c r="H16" s="15" t="s">
        <v>83</v>
      </c>
      <c r="I16" s="15" t="s">
        <v>78</v>
      </c>
      <c r="J16" s="28" t="s">
        <v>84</v>
      </c>
      <c r="K16" s="15">
        <v>66</v>
      </c>
      <c r="L16" s="15">
        <v>66</v>
      </c>
      <c r="M16" s="15"/>
      <c r="N16" s="15">
        <v>1</v>
      </c>
      <c r="O16" s="15">
        <v>1262</v>
      </c>
      <c r="P16" s="15">
        <v>33</v>
      </c>
      <c r="Q16" s="15" t="s">
        <v>85</v>
      </c>
      <c r="R16" s="15" t="s">
        <v>86</v>
      </c>
      <c r="S16" s="15" t="s">
        <v>33</v>
      </c>
    </row>
    <row r="17" s="3" customFormat="1" ht="155.1" customHeight="1" spans="1:19">
      <c r="A17" s="15">
        <v>13</v>
      </c>
      <c r="B17" s="15"/>
      <c r="C17" s="15"/>
      <c r="D17" s="15" t="s">
        <v>87</v>
      </c>
      <c r="E17" s="15" t="s">
        <v>76</v>
      </c>
      <c r="F17" s="15" t="s">
        <v>44</v>
      </c>
      <c r="G17" s="15" t="s">
        <v>27</v>
      </c>
      <c r="H17" s="15" t="s">
        <v>88</v>
      </c>
      <c r="I17" s="15" t="s">
        <v>78</v>
      </c>
      <c r="J17" s="15" t="s">
        <v>89</v>
      </c>
      <c r="K17" s="15">
        <v>989</v>
      </c>
      <c r="L17" s="15">
        <v>971</v>
      </c>
      <c r="M17" s="15">
        <v>18</v>
      </c>
      <c r="N17" s="15">
        <v>6</v>
      </c>
      <c r="O17" s="15">
        <v>10798</v>
      </c>
      <c r="P17" s="15">
        <v>219</v>
      </c>
      <c r="Q17" s="15" t="s">
        <v>90</v>
      </c>
      <c r="R17" s="15" t="s">
        <v>91</v>
      </c>
      <c r="S17" s="15" t="s">
        <v>33</v>
      </c>
    </row>
    <row r="18" s="1" customFormat="1" ht="60.95" customHeight="1" spans="1:19">
      <c r="A18" s="15">
        <v>14</v>
      </c>
      <c r="B18" s="15" t="s">
        <v>73</v>
      </c>
      <c r="C18" s="17" t="s">
        <v>92</v>
      </c>
      <c r="D18" s="23"/>
      <c r="E18" s="15" t="s">
        <v>76</v>
      </c>
      <c r="F18" s="15" t="s">
        <v>26</v>
      </c>
      <c r="G18" s="15" t="s">
        <v>27</v>
      </c>
      <c r="H18" s="15" t="s">
        <v>93</v>
      </c>
      <c r="I18" s="15" t="s">
        <v>78</v>
      </c>
      <c r="J18" s="15" t="s">
        <v>94</v>
      </c>
      <c r="K18" s="15">
        <v>155</v>
      </c>
      <c r="L18" s="15">
        <v>150</v>
      </c>
      <c r="M18" s="15">
        <v>5</v>
      </c>
      <c r="N18" s="15">
        <v>1</v>
      </c>
      <c r="O18" s="15">
        <v>311</v>
      </c>
      <c r="P18" s="15">
        <v>6</v>
      </c>
      <c r="Q18" s="15" t="s">
        <v>95</v>
      </c>
      <c r="R18" s="15" t="s">
        <v>96</v>
      </c>
      <c r="S18" s="15"/>
    </row>
    <row r="19" s="4" customFormat="1" ht="56.1" customHeight="1" spans="1:19">
      <c r="A19" s="15">
        <v>15</v>
      </c>
      <c r="B19" s="15" t="s">
        <v>97</v>
      </c>
      <c r="C19" s="15" t="s">
        <v>98</v>
      </c>
      <c r="D19" s="15" t="s">
        <v>99</v>
      </c>
      <c r="E19" s="15" t="s">
        <v>100</v>
      </c>
      <c r="F19" s="15" t="s">
        <v>26</v>
      </c>
      <c r="G19" s="15" t="s">
        <v>27</v>
      </c>
      <c r="H19" s="15" t="s">
        <v>101</v>
      </c>
      <c r="I19" s="15" t="s">
        <v>102</v>
      </c>
      <c r="J19" s="15" t="s">
        <v>103</v>
      </c>
      <c r="K19" s="15">
        <v>100</v>
      </c>
      <c r="L19" s="15">
        <v>100</v>
      </c>
      <c r="M19" s="15"/>
      <c r="N19" s="15">
        <v>1</v>
      </c>
      <c r="O19" s="15">
        <v>738</v>
      </c>
      <c r="P19" s="15">
        <v>24</v>
      </c>
      <c r="Q19" s="15" t="s">
        <v>104</v>
      </c>
      <c r="R19" s="15" t="s">
        <v>105</v>
      </c>
      <c r="S19" s="15" t="s">
        <v>33</v>
      </c>
    </row>
    <row r="20" s="4" customFormat="1" ht="71.1" customHeight="1" spans="1:19">
      <c r="A20" s="15">
        <v>16</v>
      </c>
      <c r="B20" s="15"/>
      <c r="C20" s="15"/>
      <c r="D20" s="15" t="s">
        <v>106</v>
      </c>
      <c r="E20" s="15" t="s">
        <v>100</v>
      </c>
      <c r="F20" s="15" t="s">
        <v>26</v>
      </c>
      <c r="G20" s="15" t="s">
        <v>27</v>
      </c>
      <c r="H20" s="15" t="s">
        <v>101</v>
      </c>
      <c r="I20" s="15" t="s">
        <v>102</v>
      </c>
      <c r="J20" s="15" t="s">
        <v>107</v>
      </c>
      <c r="K20" s="15">
        <v>200</v>
      </c>
      <c r="L20" s="15">
        <v>200</v>
      </c>
      <c r="M20" s="15"/>
      <c r="N20" s="15">
        <v>2</v>
      </c>
      <c r="O20" s="15">
        <v>1370</v>
      </c>
      <c r="P20" s="15">
        <v>41</v>
      </c>
      <c r="Q20" s="15" t="s">
        <v>108</v>
      </c>
      <c r="R20" s="15" t="s">
        <v>109</v>
      </c>
      <c r="S20" s="15" t="s">
        <v>33</v>
      </c>
    </row>
    <row r="21" s="4" customFormat="1" ht="59.1" customHeight="1" spans="1:19">
      <c r="A21" s="15">
        <v>17</v>
      </c>
      <c r="B21" s="15"/>
      <c r="C21" s="15"/>
      <c r="D21" s="15" t="s">
        <v>110</v>
      </c>
      <c r="E21" s="15" t="s">
        <v>100</v>
      </c>
      <c r="F21" s="15" t="s">
        <v>44</v>
      </c>
      <c r="G21" s="15" t="s">
        <v>27</v>
      </c>
      <c r="H21" s="15" t="s">
        <v>101</v>
      </c>
      <c r="I21" s="15" t="s">
        <v>102</v>
      </c>
      <c r="J21" s="15" t="s">
        <v>111</v>
      </c>
      <c r="K21" s="15">
        <v>300</v>
      </c>
      <c r="L21" s="15">
        <v>300</v>
      </c>
      <c r="M21" s="15"/>
      <c r="N21" s="15">
        <v>4</v>
      </c>
      <c r="O21" s="15">
        <v>2566</v>
      </c>
      <c r="P21" s="15">
        <v>62</v>
      </c>
      <c r="Q21" s="15" t="s">
        <v>112</v>
      </c>
      <c r="R21" s="15" t="s">
        <v>113</v>
      </c>
      <c r="S21" s="15" t="s">
        <v>33</v>
      </c>
    </row>
    <row r="22" s="4" customFormat="1" ht="96" customHeight="1" spans="1:19">
      <c r="A22" s="15">
        <v>18</v>
      </c>
      <c r="B22" s="15"/>
      <c r="C22" s="15"/>
      <c r="D22" s="15" t="s">
        <v>114</v>
      </c>
      <c r="E22" s="15" t="s">
        <v>100</v>
      </c>
      <c r="F22" s="15" t="s">
        <v>44</v>
      </c>
      <c r="G22" s="15" t="s">
        <v>27</v>
      </c>
      <c r="H22" s="15" t="s">
        <v>101</v>
      </c>
      <c r="I22" s="15" t="s">
        <v>102</v>
      </c>
      <c r="J22" s="15" t="s">
        <v>115</v>
      </c>
      <c r="K22" s="15">
        <v>430</v>
      </c>
      <c r="L22" s="15">
        <v>430</v>
      </c>
      <c r="M22" s="15"/>
      <c r="N22" s="15">
        <v>4</v>
      </c>
      <c r="O22" s="15">
        <v>2566</v>
      </c>
      <c r="P22" s="15">
        <v>62</v>
      </c>
      <c r="Q22" s="15" t="s">
        <v>116</v>
      </c>
      <c r="R22" s="15" t="s">
        <v>117</v>
      </c>
      <c r="S22" s="15" t="s">
        <v>33</v>
      </c>
    </row>
    <row r="23" s="5" customFormat="1" ht="69" customHeight="1" spans="1:19">
      <c r="A23" s="15">
        <v>19</v>
      </c>
      <c r="B23" s="15" t="s">
        <v>97</v>
      </c>
      <c r="C23" s="17" t="s">
        <v>118</v>
      </c>
      <c r="D23" s="23"/>
      <c r="E23" s="15" t="s">
        <v>100</v>
      </c>
      <c r="F23" s="15" t="s">
        <v>26</v>
      </c>
      <c r="G23" s="15" t="s">
        <v>27</v>
      </c>
      <c r="H23" s="15" t="s">
        <v>101</v>
      </c>
      <c r="I23" s="15" t="s">
        <v>102</v>
      </c>
      <c r="J23" s="15" t="s">
        <v>119</v>
      </c>
      <c r="K23" s="15">
        <v>500</v>
      </c>
      <c r="L23" s="15">
        <v>500</v>
      </c>
      <c r="M23" s="15"/>
      <c r="N23" s="15">
        <v>2</v>
      </c>
      <c r="O23" s="15">
        <v>1370</v>
      </c>
      <c r="P23" s="15">
        <v>41</v>
      </c>
      <c r="Q23" s="15" t="s">
        <v>108</v>
      </c>
      <c r="R23" s="15" t="s">
        <v>109</v>
      </c>
      <c r="S23" s="15"/>
    </row>
    <row r="24" s="2" customFormat="1" ht="42.75" spans="1:19">
      <c r="A24" s="15">
        <v>20</v>
      </c>
      <c r="B24" s="29" t="s">
        <v>120</v>
      </c>
      <c r="C24" s="15" t="s">
        <v>121</v>
      </c>
      <c r="D24" s="23" t="s">
        <v>122</v>
      </c>
      <c r="E24" s="15" t="s">
        <v>123</v>
      </c>
      <c r="F24" s="15" t="s">
        <v>44</v>
      </c>
      <c r="G24" s="15" t="s">
        <v>27</v>
      </c>
      <c r="H24" s="15" t="s">
        <v>124</v>
      </c>
      <c r="I24" s="30" t="s">
        <v>125</v>
      </c>
      <c r="J24" s="27" t="s">
        <v>126</v>
      </c>
      <c r="K24" s="15">
        <f t="shared" ref="K24:K31" si="1">L24+M24</f>
        <v>132.36</v>
      </c>
      <c r="L24" s="15">
        <v>129.36</v>
      </c>
      <c r="M24" s="15">
        <v>3</v>
      </c>
      <c r="N24" s="15">
        <v>1</v>
      </c>
      <c r="O24" s="15">
        <v>1165</v>
      </c>
      <c r="P24" s="15">
        <v>103</v>
      </c>
      <c r="Q24" s="15" t="s">
        <v>127</v>
      </c>
      <c r="R24" s="15" t="s">
        <v>128</v>
      </c>
      <c r="S24" s="15" t="s">
        <v>33</v>
      </c>
    </row>
    <row r="25" s="1" customFormat="1" ht="42.75" spans="1:19">
      <c r="A25" s="15">
        <v>21</v>
      </c>
      <c r="B25" s="31"/>
      <c r="C25" s="15"/>
      <c r="D25" s="23" t="s">
        <v>129</v>
      </c>
      <c r="E25" s="15" t="s">
        <v>123</v>
      </c>
      <c r="F25" s="15" t="s">
        <v>44</v>
      </c>
      <c r="G25" s="15" t="s">
        <v>27</v>
      </c>
      <c r="H25" s="15" t="s">
        <v>130</v>
      </c>
      <c r="I25" s="30" t="s">
        <v>125</v>
      </c>
      <c r="J25" s="27" t="s">
        <v>131</v>
      </c>
      <c r="K25" s="15">
        <f t="shared" si="1"/>
        <v>53.2</v>
      </c>
      <c r="L25" s="15">
        <v>51.2</v>
      </c>
      <c r="M25" s="15">
        <v>2</v>
      </c>
      <c r="N25" s="15">
        <v>1</v>
      </c>
      <c r="O25" s="15">
        <v>358</v>
      </c>
      <c r="P25" s="15">
        <v>16</v>
      </c>
      <c r="Q25" s="15" t="s">
        <v>127</v>
      </c>
      <c r="R25" s="15" t="s">
        <v>128</v>
      </c>
      <c r="S25" s="15" t="s">
        <v>33</v>
      </c>
    </row>
    <row r="26" s="1" customFormat="1" ht="42.75" spans="1:19">
      <c r="A26" s="15">
        <v>22</v>
      </c>
      <c r="B26" s="31"/>
      <c r="C26" s="15"/>
      <c r="D26" s="23" t="s">
        <v>132</v>
      </c>
      <c r="E26" s="15" t="s">
        <v>123</v>
      </c>
      <c r="F26" s="15" t="s">
        <v>44</v>
      </c>
      <c r="G26" s="15" t="s">
        <v>27</v>
      </c>
      <c r="H26" s="15" t="s">
        <v>133</v>
      </c>
      <c r="I26" s="30" t="s">
        <v>125</v>
      </c>
      <c r="J26" s="27" t="s">
        <v>134</v>
      </c>
      <c r="K26" s="15">
        <f t="shared" si="1"/>
        <v>98.67</v>
      </c>
      <c r="L26" s="15">
        <v>95.67</v>
      </c>
      <c r="M26" s="15">
        <v>3</v>
      </c>
      <c r="N26" s="15">
        <v>1</v>
      </c>
      <c r="O26" s="15">
        <v>737</v>
      </c>
      <c r="P26" s="15">
        <v>48</v>
      </c>
      <c r="Q26" s="15" t="s">
        <v>127</v>
      </c>
      <c r="R26" s="15" t="s">
        <v>128</v>
      </c>
      <c r="S26" s="15" t="s">
        <v>33</v>
      </c>
    </row>
    <row r="27" s="1" customFormat="1" ht="32.1" customHeight="1" spans="1:19">
      <c r="A27" s="15">
        <v>23</v>
      </c>
      <c r="B27" s="31"/>
      <c r="C27" s="15"/>
      <c r="D27" s="23" t="s">
        <v>135</v>
      </c>
      <c r="E27" s="15" t="s">
        <v>123</v>
      </c>
      <c r="F27" s="15" t="s">
        <v>44</v>
      </c>
      <c r="G27" s="15" t="s">
        <v>27</v>
      </c>
      <c r="H27" s="15" t="s">
        <v>136</v>
      </c>
      <c r="I27" s="30" t="s">
        <v>125</v>
      </c>
      <c r="J27" s="27" t="s">
        <v>137</v>
      </c>
      <c r="K27" s="15">
        <f t="shared" si="1"/>
        <v>83</v>
      </c>
      <c r="L27" s="15">
        <v>81</v>
      </c>
      <c r="M27" s="15">
        <v>2</v>
      </c>
      <c r="N27" s="15">
        <v>1</v>
      </c>
      <c r="O27" s="15">
        <v>867</v>
      </c>
      <c r="P27" s="15">
        <v>39</v>
      </c>
      <c r="Q27" s="15" t="s">
        <v>127</v>
      </c>
      <c r="R27" s="15" t="s">
        <v>128</v>
      </c>
      <c r="S27" s="15" t="s">
        <v>33</v>
      </c>
    </row>
    <row r="28" s="1" customFormat="1" ht="42.75" spans="1:19">
      <c r="A28" s="15">
        <v>24</v>
      </c>
      <c r="B28" s="31"/>
      <c r="C28" s="15"/>
      <c r="D28" s="23" t="s">
        <v>138</v>
      </c>
      <c r="E28" s="15" t="s">
        <v>123</v>
      </c>
      <c r="F28" s="15" t="s">
        <v>44</v>
      </c>
      <c r="G28" s="15" t="s">
        <v>27</v>
      </c>
      <c r="H28" s="15" t="s">
        <v>139</v>
      </c>
      <c r="I28" s="30" t="s">
        <v>125</v>
      </c>
      <c r="J28" s="27" t="s">
        <v>140</v>
      </c>
      <c r="K28" s="15">
        <f t="shared" si="1"/>
        <v>65</v>
      </c>
      <c r="L28" s="15">
        <v>63</v>
      </c>
      <c r="M28" s="15">
        <v>2</v>
      </c>
      <c r="N28" s="15">
        <v>1</v>
      </c>
      <c r="O28" s="15">
        <v>545</v>
      </c>
      <c r="P28" s="15">
        <v>36</v>
      </c>
      <c r="Q28" s="15" t="s">
        <v>127</v>
      </c>
      <c r="R28" s="15" t="s">
        <v>128</v>
      </c>
      <c r="S28" s="15" t="s">
        <v>33</v>
      </c>
    </row>
    <row r="29" s="1" customFormat="1" ht="42.75" spans="1:19">
      <c r="A29" s="15">
        <v>25</v>
      </c>
      <c r="B29" s="31"/>
      <c r="C29" s="15"/>
      <c r="D29" s="23" t="s">
        <v>141</v>
      </c>
      <c r="E29" s="15" t="s">
        <v>123</v>
      </c>
      <c r="F29" s="15" t="s">
        <v>44</v>
      </c>
      <c r="G29" s="15" t="s">
        <v>27</v>
      </c>
      <c r="H29" s="15" t="s">
        <v>142</v>
      </c>
      <c r="I29" s="30" t="s">
        <v>125</v>
      </c>
      <c r="J29" s="27" t="s">
        <v>143</v>
      </c>
      <c r="K29" s="15">
        <f t="shared" si="1"/>
        <v>52.3</v>
      </c>
      <c r="L29" s="15">
        <v>50.3</v>
      </c>
      <c r="M29" s="15">
        <v>2</v>
      </c>
      <c r="N29" s="15">
        <v>1</v>
      </c>
      <c r="O29" s="15">
        <v>441</v>
      </c>
      <c r="P29" s="15">
        <v>15</v>
      </c>
      <c r="Q29" s="15" t="s">
        <v>127</v>
      </c>
      <c r="R29" s="15" t="s">
        <v>128</v>
      </c>
      <c r="S29" s="15" t="s">
        <v>33</v>
      </c>
    </row>
    <row r="30" s="1" customFormat="1" ht="42.75" spans="1:19">
      <c r="A30" s="15">
        <v>26</v>
      </c>
      <c r="B30" s="31"/>
      <c r="C30" s="15"/>
      <c r="D30" s="23" t="s">
        <v>144</v>
      </c>
      <c r="E30" s="15" t="s">
        <v>123</v>
      </c>
      <c r="F30" s="15" t="s">
        <v>44</v>
      </c>
      <c r="G30" s="15" t="s">
        <v>27</v>
      </c>
      <c r="H30" s="15" t="s">
        <v>145</v>
      </c>
      <c r="I30" s="30" t="s">
        <v>125</v>
      </c>
      <c r="J30" s="27" t="s">
        <v>146</v>
      </c>
      <c r="K30" s="15">
        <f t="shared" si="1"/>
        <v>89.6</v>
      </c>
      <c r="L30" s="15">
        <v>86.6</v>
      </c>
      <c r="M30" s="15">
        <v>3</v>
      </c>
      <c r="N30" s="15">
        <v>1</v>
      </c>
      <c r="O30" s="15">
        <v>428</v>
      </c>
      <c r="P30" s="15">
        <v>14</v>
      </c>
      <c r="Q30" s="15" t="s">
        <v>127</v>
      </c>
      <c r="R30" s="15" t="s">
        <v>128</v>
      </c>
      <c r="S30" s="15" t="s">
        <v>33</v>
      </c>
    </row>
    <row r="31" s="1" customFormat="1" ht="39" customHeight="1" spans="1:19">
      <c r="A31" s="15">
        <v>27</v>
      </c>
      <c r="B31" s="31"/>
      <c r="C31" s="15"/>
      <c r="D31" s="23" t="s">
        <v>147</v>
      </c>
      <c r="E31" s="15" t="s">
        <v>123</v>
      </c>
      <c r="F31" s="15" t="s">
        <v>26</v>
      </c>
      <c r="G31" s="15" t="s">
        <v>27</v>
      </c>
      <c r="H31" s="15" t="s">
        <v>124</v>
      </c>
      <c r="I31" s="30" t="s">
        <v>125</v>
      </c>
      <c r="J31" s="27" t="s">
        <v>148</v>
      </c>
      <c r="K31" s="15">
        <f t="shared" si="1"/>
        <v>150</v>
      </c>
      <c r="L31" s="15">
        <v>150</v>
      </c>
      <c r="M31" s="15">
        <v>0</v>
      </c>
      <c r="N31" s="15">
        <v>1</v>
      </c>
      <c r="O31" s="15">
        <v>1165</v>
      </c>
      <c r="P31" s="15">
        <v>103</v>
      </c>
      <c r="Q31" s="15" t="s">
        <v>149</v>
      </c>
      <c r="R31" s="15" t="s">
        <v>150</v>
      </c>
      <c r="S31" s="15" t="s">
        <v>33</v>
      </c>
    </row>
    <row r="32" s="1" customFormat="1" ht="105.95" customHeight="1" spans="1:19">
      <c r="A32" s="15">
        <v>28</v>
      </c>
      <c r="B32" s="15" t="s">
        <v>120</v>
      </c>
      <c r="C32" s="17" t="s">
        <v>151</v>
      </c>
      <c r="D32" s="23"/>
      <c r="E32" s="15" t="s">
        <v>120</v>
      </c>
      <c r="F32" s="15" t="s">
        <v>26</v>
      </c>
      <c r="G32" s="15" t="s">
        <v>27</v>
      </c>
      <c r="H32" s="15" t="s">
        <v>152</v>
      </c>
      <c r="I32" s="30" t="s">
        <v>125</v>
      </c>
      <c r="J32" s="15" t="s">
        <v>153</v>
      </c>
      <c r="K32" s="15">
        <v>468</v>
      </c>
      <c r="L32" s="15">
        <v>288</v>
      </c>
      <c r="M32" s="15">
        <v>180</v>
      </c>
      <c r="N32" s="15">
        <v>3</v>
      </c>
      <c r="O32" s="15">
        <v>1999</v>
      </c>
      <c r="P32" s="15">
        <v>205</v>
      </c>
      <c r="Q32" s="15" t="s">
        <v>154</v>
      </c>
      <c r="R32" s="15" t="s">
        <v>155</v>
      </c>
      <c r="S32" s="15"/>
    </row>
    <row r="33" s="3" customFormat="1" ht="66.95" customHeight="1" spans="1:19">
      <c r="A33" s="15">
        <v>29</v>
      </c>
      <c r="B33" s="15" t="s">
        <v>120</v>
      </c>
      <c r="C33" s="17" t="s">
        <v>156</v>
      </c>
      <c r="D33" s="23"/>
      <c r="E33" s="15" t="s">
        <v>120</v>
      </c>
      <c r="F33" s="15" t="s">
        <v>26</v>
      </c>
      <c r="G33" s="15" t="s">
        <v>27</v>
      </c>
      <c r="H33" s="15" t="s">
        <v>157</v>
      </c>
      <c r="I33" s="30" t="s">
        <v>125</v>
      </c>
      <c r="J33" s="30" t="s">
        <v>158</v>
      </c>
      <c r="K33" s="16">
        <v>50</v>
      </c>
      <c r="L33" s="16">
        <v>22.587918</v>
      </c>
      <c r="M33" s="16">
        <v>27.412082</v>
      </c>
      <c r="N33" s="16">
        <v>2</v>
      </c>
      <c r="O33" s="16">
        <v>788</v>
      </c>
      <c r="P33" s="16">
        <v>112</v>
      </c>
      <c r="Q33" s="15" t="s">
        <v>154</v>
      </c>
      <c r="R33" s="15" t="s">
        <v>155</v>
      </c>
      <c r="S33" s="16"/>
    </row>
    <row r="34" s="3" customFormat="1" ht="115" customHeight="1" spans="1:19">
      <c r="A34" s="15">
        <v>30</v>
      </c>
      <c r="B34" s="15" t="s">
        <v>120</v>
      </c>
      <c r="C34" s="17" t="s">
        <v>159</v>
      </c>
      <c r="D34" s="23"/>
      <c r="E34" s="15" t="s">
        <v>120</v>
      </c>
      <c r="F34" s="15" t="s">
        <v>26</v>
      </c>
      <c r="G34" s="15" t="s">
        <v>27</v>
      </c>
      <c r="H34" s="15" t="s">
        <v>160</v>
      </c>
      <c r="I34" s="30" t="s">
        <v>125</v>
      </c>
      <c r="J34" s="30" t="s">
        <v>161</v>
      </c>
      <c r="K34" s="16">
        <v>100.8</v>
      </c>
      <c r="L34" s="16">
        <v>100.8</v>
      </c>
      <c r="M34" s="16">
        <v>0</v>
      </c>
      <c r="N34" s="16">
        <v>1</v>
      </c>
      <c r="O34" s="16">
        <v>900</v>
      </c>
      <c r="P34" s="16">
        <v>2500</v>
      </c>
      <c r="Q34" s="15" t="s">
        <v>127</v>
      </c>
      <c r="R34" s="15" t="s">
        <v>128</v>
      </c>
      <c r="S34" s="16"/>
    </row>
    <row r="35" s="3" customFormat="1" ht="66.95" customHeight="1" spans="1:19">
      <c r="A35" s="15">
        <v>31</v>
      </c>
      <c r="B35" s="29" t="s">
        <v>162</v>
      </c>
      <c r="C35" s="29" t="s">
        <v>163</v>
      </c>
      <c r="D35" s="15" t="s">
        <v>164</v>
      </c>
      <c r="E35" s="15" t="s">
        <v>165</v>
      </c>
      <c r="F35" s="15" t="s">
        <v>44</v>
      </c>
      <c r="G35" s="15" t="s">
        <v>27</v>
      </c>
      <c r="H35" s="15" t="s">
        <v>166</v>
      </c>
      <c r="I35" s="15" t="s">
        <v>167</v>
      </c>
      <c r="J35" s="15" t="s">
        <v>168</v>
      </c>
      <c r="K35" s="15">
        <v>900</v>
      </c>
      <c r="L35" s="15">
        <v>800</v>
      </c>
      <c r="M35" s="15">
        <v>100</v>
      </c>
      <c r="N35" s="15">
        <v>9</v>
      </c>
      <c r="O35" s="15">
        <v>11082</v>
      </c>
      <c r="P35" s="15">
        <v>341</v>
      </c>
      <c r="Q35" s="15" t="s">
        <v>169</v>
      </c>
      <c r="R35" s="15" t="s">
        <v>170</v>
      </c>
      <c r="S35" s="15" t="s">
        <v>33</v>
      </c>
    </row>
    <row r="36" s="3" customFormat="1" ht="60.95" customHeight="1" spans="1:19">
      <c r="A36" s="15">
        <v>32</v>
      </c>
      <c r="B36" s="31"/>
      <c r="C36" s="31"/>
      <c r="D36" s="15" t="s">
        <v>171</v>
      </c>
      <c r="E36" s="15" t="s">
        <v>172</v>
      </c>
      <c r="F36" s="15" t="s">
        <v>26</v>
      </c>
      <c r="G36" s="15" t="s">
        <v>27</v>
      </c>
      <c r="H36" s="15" t="s">
        <v>172</v>
      </c>
      <c r="I36" s="15" t="s">
        <v>167</v>
      </c>
      <c r="J36" s="15" t="s">
        <v>173</v>
      </c>
      <c r="K36" s="15">
        <v>200</v>
      </c>
      <c r="L36" s="15">
        <v>200</v>
      </c>
      <c r="M36" s="15"/>
      <c r="N36" s="15">
        <v>1</v>
      </c>
      <c r="O36" s="15">
        <v>2186</v>
      </c>
      <c r="P36" s="15">
        <v>81</v>
      </c>
      <c r="Q36" s="15" t="s">
        <v>169</v>
      </c>
      <c r="R36" s="15" t="s">
        <v>170</v>
      </c>
      <c r="S36" s="15" t="s">
        <v>33</v>
      </c>
    </row>
    <row r="37" s="3" customFormat="1" ht="60" customHeight="1" spans="1:19">
      <c r="A37" s="15">
        <v>33</v>
      </c>
      <c r="B37" s="31"/>
      <c r="C37" s="31"/>
      <c r="D37" s="15" t="s">
        <v>174</v>
      </c>
      <c r="E37" s="15" t="s">
        <v>172</v>
      </c>
      <c r="F37" s="15" t="s">
        <v>26</v>
      </c>
      <c r="G37" s="15" t="s">
        <v>27</v>
      </c>
      <c r="H37" s="15" t="s">
        <v>172</v>
      </c>
      <c r="I37" s="15" t="s">
        <v>167</v>
      </c>
      <c r="J37" s="15" t="s">
        <v>175</v>
      </c>
      <c r="K37" s="15">
        <v>200</v>
      </c>
      <c r="L37" s="15">
        <v>100</v>
      </c>
      <c r="M37" s="15"/>
      <c r="N37" s="15">
        <v>1</v>
      </c>
      <c r="O37" s="15">
        <v>2186</v>
      </c>
      <c r="P37" s="15">
        <v>81</v>
      </c>
      <c r="Q37" s="15" t="s">
        <v>169</v>
      </c>
      <c r="R37" s="15" t="s">
        <v>170</v>
      </c>
      <c r="S37" s="15" t="s">
        <v>33</v>
      </c>
    </row>
    <row r="38" s="3" customFormat="1" ht="87.95" customHeight="1" spans="1:19">
      <c r="A38" s="15">
        <v>34</v>
      </c>
      <c r="B38" s="31"/>
      <c r="C38" s="31"/>
      <c r="D38" s="15" t="s">
        <v>176</v>
      </c>
      <c r="E38" s="15" t="s">
        <v>177</v>
      </c>
      <c r="F38" s="15" t="s">
        <v>44</v>
      </c>
      <c r="G38" s="15" t="s">
        <v>27</v>
      </c>
      <c r="H38" s="15" t="s">
        <v>177</v>
      </c>
      <c r="I38" s="15" t="s">
        <v>167</v>
      </c>
      <c r="J38" s="15" t="s">
        <v>178</v>
      </c>
      <c r="K38" s="15">
        <v>500</v>
      </c>
      <c r="L38" s="15">
        <v>500</v>
      </c>
      <c r="M38" s="15"/>
      <c r="N38" s="15">
        <v>5</v>
      </c>
      <c r="O38" s="15">
        <v>6479</v>
      </c>
      <c r="P38" s="15">
        <v>217</v>
      </c>
      <c r="Q38" s="15" t="s">
        <v>169</v>
      </c>
      <c r="R38" s="15" t="s">
        <v>170</v>
      </c>
      <c r="S38" s="15" t="s">
        <v>33</v>
      </c>
    </row>
    <row r="39" s="3" customFormat="1" ht="84" customHeight="1" spans="1:19">
      <c r="A39" s="15">
        <v>35</v>
      </c>
      <c r="B39" s="32"/>
      <c r="C39" s="32"/>
      <c r="D39" s="15" t="s">
        <v>179</v>
      </c>
      <c r="E39" s="15" t="s">
        <v>180</v>
      </c>
      <c r="F39" s="15" t="s">
        <v>44</v>
      </c>
      <c r="G39" s="15" t="s">
        <v>27</v>
      </c>
      <c r="H39" s="15" t="s">
        <v>180</v>
      </c>
      <c r="I39" s="15" t="s">
        <v>167</v>
      </c>
      <c r="J39" s="15" t="s">
        <v>181</v>
      </c>
      <c r="K39" s="15">
        <v>30</v>
      </c>
      <c r="L39" s="15">
        <v>30</v>
      </c>
      <c r="M39" s="15"/>
      <c r="N39" s="15">
        <v>4</v>
      </c>
      <c r="O39" s="15">
        <v>6892</v>
      </c>
      <c r="P39" s="15">
        <v>175</v>
      </c>
      <c r="Q39" s="15" t="s">
        <v>169</v>
      </c>
      <c r="R39" s="15" t="s">
        <v>170</v>
      </c>
      <c r="S39" s="15" t="s">
        <v>33</v>
      </c>
    </row>
    <row r="40" s="1" customFormat="1" ht="56.1" customHeight="1" spans="1:19">
      <c r="A40" s="15">
        <v>36</v>
      </c>
      <c r="B40" s="15" t="s">
        <v>162</v>
      </c>
      <c r="C40" s="17" t="s">
        <v>182</v>
      </c>
      <c r="D40" s="23"/>
      <c r="E40" s="15" t="s">
        <v>165</v>
      </c>
      <c r="F40" s="15" t="s">
        <v>26</v>
      </c>
      <c r="G40" s="15" t="s">
        <v>27</v>
      </c>
      <c r="H40" s="15" t="s">
        <v>165</v>
      </c>
      <c r="I40" s="15" t="s">
        <v>167</v>
      </c>
      <c r="J40" s="15" t="s">
        <v>183</v>
      </c>
      <c r="K40" s="15">
        <v>300</v>
      </c>
      <c r="L40" s="15">
        <v>300</v>
      </c>
      <c r="M40" s="15"/>
      <c r="N40" s="15">
        <v>1</v>
      </c>
      <c r="O40" s="15">
        <v>2044</v>
      </c>
      <c r="P40" s="15">
        <v>43</v>
      </c>
      <c r="Q40" s="15" t="s">
        <v>169</v>
      </c>
      <c r="R40" s="15" t="s">
        <v>170</v>
      </c>
      <c r="S40" s="15"/>
    </row>
    <row r="41" s="6" customFormat="1" ht="68.1" customHeight="1" spans="1:19">
      <c r="A41" s="15">
        <v>37</v>
      </c>
      <c r="B41" s="29" t="s">
        <v>184</v>
      </c>
      <c r="C41" s="15" t="s">
        <v>185</v>
      </c>
      <c r="D41" s="15" t="s">
        <v>186</v>
      </c>
      <c r="E41" s="15" t="s">
        <v>184</v>
      </c>
      <c r="F41" s="15" t="s">
        <v>26</v>
      </c>
      <c r="G41" s="15" t="s">
        <v>27</v>
      </c>
      <c r="H41" s="15" t="s">
        <v>187</v>
      </c>
      <c r="I41" s="30" t="s">
        <v>188</v>
      </c>
      <c r="J41" s="33" t="s">
        <v>189</v>
      </c>
      <c r="K41" s="15">
        <v>200</v>
      </c>
      <c r="L41" s="15">
        <v>200</v>
      </c>
      <c r="M41" s="15">
        <v>0</v>
      </c>
      <c r="N41" s="15">
        <v>1</v>
      </c>
      <c r="O41" s="15">
        <v>2030</v>
      </c>
      <c r="P41" s="15">
        <v>168</v>
      </c>
      <c r="Q41" s="30" t="s">
        <v>190</v>
      </c>
      <c r="R41" s="15" t="s">
        <v>191</v>
      </c>
      <c r="S41" s="15" t="s">
        <v>33</v>
      </c>
    </row>
    <row r="42" s="6" customFormat="1" ht="69.95" customHeight="1" spans="1:19">
      <c r="A42" s="15">
        <v>38</v>
      </c>
      <c r="B42" s="31"/>
      <c r="C42" s="15"/>
      <c r="D42" s="15" t="s">
        <v>192</v>
      </c>
      <c r="E42" s="15" t="s">
        <v>184</v>
      </c>
      <c r="F42" s="15" t="s">
        <v>26</v>
      </c>
      <c r="G42" s="15" t="s">
        <v>27</v>
      </c>
      <c r="H42" s="15" t="s">
        <v>193</v>
      </c>
      <c r="I42" s="30" t="s">
        <v>188</v>
      </c>
      <c r="J42" s="34" t="s">
        <v>194</v>
      </c>
      <c r="K42" s="15">
        <v>400</v>
      </c>
      <c r="L42" s="15">
        <v>400</v>
      </c>
      <c r="M42" s="15">
        <v>0</v>
      </c>
      <c r="N42" s="15">
        <v>1</v>
      </c>
      <c r="O42" s="15">
        <v>1851</v>
      </c>
      <c r="P42" s="15">
        <v>117</v>
      </c>
      <c r="Q42" s="30" t="s">
        <v>190</v>
      </c>
      <c r="R42" s="15" t="s">
        <v>191</v>
      </c>
      <c r="S42" s="15" t="s">
        <v>33</v>
      </c>
    </row>
    <row r="43" s="6" customFormat="1" ht="84.95" customHeight="1" spans="1:19">
      <c r="A43" s="15">
        <v>39</v>
      </c>
      <c r="B43" s="32"/>
      <c r="C43" s="15"/>
      <c r="D43" s="15" t="s">
        <v>195</v>
      </c>
      <c r="E43" s="15" t="s">
        <v>184</v>
      </c>
      <c r="F43" s="15" t="s">
        <v>44</v>
      </c>
      <c r="G43" s="15" t="s">
        <v>27</v>
      </c>
      <c r="H43" s="15" t="s">
        <v>196</v>
      </c>
      <c r="I43" s="30" t="s">
        <v>188</v>
      </c>
      <c r="J43" s="15" t="s">
        <v>197</v>
      </c>
      <c r="K43" s="15">
        <v>833.16</v>
      </c>
      <c r="L43" s="15">
        <v>830</v>
      </c>
      <c r="M43" s="15">
        <v>3.16</v>
      </c>
      <c r="N43" s="15">
        <v>6</v>
      </c>
      <c r="O43" s="15">
        <v>9610</v>
      </c>
      <c r="P43" s="15">
        <v>799</v>
      </c>
      <c r="Q43" s="30" t="s">
        <v>198</v>
      </c>
      <c r="R43" s="35" t="s">
        <v>199</v>
      </c>
      <c r="S43" s="15" t="s">
        <v>33</v>
      </c>
    </row>
    <row r="44" s="6" customFormat="1" ht="78.95" customHeight="1" spans="1:19">
      <c r="A44" s="15">
        <v>40</v>
      </c>
      <c r="B44" s="15" t="s">
        <v>184</v>
      </c>
      <c r="C44" s="19" t="s">
        <v>200</v>
      </c>
      <c r="D44" s="18"/>
      <c r="E44" s="15" t="s">
        <v>184</v>
      </c>
      <c r="F44" s="15" t="s">
        <v>26</v>
      </c>
      <c r="G44" s="15" t="s">
        <v>27</v>
      </c>
      <c r="H44" s="15" t="s">
        <v>201</v>
      </c>
      <c r="I44" s="30" t="s">
        <v>188</v>
      </c>
      <c r="J44" s="15" t="s">
        <v>202</v>
      </c>
      <c r="K44" s="15">
        <v>300</v>
      </c>
      <c r="L44" s="15">
        <v>300</v>
      </c>
      <c r="M44" s="15">
        <v>0</v>
      </c>
      <c r="N44" s="15">
        <v>2</v>
      </c>
      <c r="O44" s="15">
        <v>3816</v>
      </c>
      <c r="P44" s="15">
        <v>324</v>
      </c>
      <c r="Q44" s="30" t="s">
        <v>190</v>
      </c>
      <c r="R44" s="15" t="s">
        <v>191</v>
      </c>
      <c r="S44" s="15"/>
    </row>
    <row r="45" s="6" customFormat="1" ht="128.25" spans="1:19">
      <c r="A45" s="15">
        <v>41</v>
      </c>
      <c r="B45" s="15" t="s">
        <v>184</v>
      </c>
      <c r="C45" s="28" t="s">
        <v>203</v>
      </c>
      <c r="D45" s="28"/>
      <c r="E45" s="15" t="s">
        <v>184</v>
      </c>
      <c r="F45" s="15" t="s">
        <v>44</v>
      </c>
      <c r="G45" s="15" t="s">
        <v>27</v>
      </c>
      <c r="H45" s="36" t="s">
        <v>204</v>
      </c>
      <c r="I45" s="30" t="s">
        <v>205</v>
      </c>
      <c r="J45" s="37" t="s">
        <v>206</v>
      </c>
      <c r="K45" s="38">
        <v>208.6347</v>
      </c>
      <c r="L45" s="16">
        <v>202</v>
      </c>
      <c r="M45" s="16">
        <v>6.6347</v>
      </c>
      <c r="N45" s="16">
        <v>10</v>
      </c>
      <c r="O45" s="16">
        <v>15995</v>
      </c>
      <c r="P45" s="16">
        <v>704</v>
      </c>
      <c r="Q45" s="30" t="s">
        <v>198</v>
      </c>
      <c r="R45" s="39" t="s">
        <v>199</v>
      </c>
      <c r="S45" s="15" t="s">
        <v>207</v>
      </c>
    </row>
    <row r="46" s="7" customFormat="1" ht="62.1" customHeight="1" spans="1:19">
      <c r="A46" s="15">
        <v>42</v>
      </c>
      <c r="B46" s="29" t="s">
        <v>208</v>
      </c>
      <c r="C46" s="29" t="s">
        <v>209</v>
      </c>
      <c r="D46" s="15" t="s">
        <v>210</v>
      </c>
      <c r="E46" s="15" t="s">
        <v>211</v>
      </c>
      <c r="F46" s="15" t="s">
        <v>212</v>
      </c>
      <c r="G46" s="15" t="s">
        <v>27</v>
      </c>
      <c r="H46" s="15" t="s">
        <v>211</v>
      </c>
      <c r="I46" s="15" t="s">
        <v>213</v>
      </c>
      <c r="J46" s="27" t="s">
        <v>214</v>
      </c>
      <c r="K46" s="15">
        <v>500</v>
      </c>
      <c r="L46" s="15">
        <v>400</v>
      </c>
      <c r="M46" s="15">
        <v>100</v>
      </c>
      <c r="N46" s="15">
        <v>1</v>
      </c>
      <c r="O46" s="15">
        <v>520</v>
      </c>
      <c r="P46" s="15">
        <v>67</v>
      </c>
      <c r="Q46" s="29" t="s">
        <v>215</v>
      </c>
      <c r="R46" s="15" t="s">
        <v>216</v>
      </c>
      <c r="S46" s="15" t="s">
        <v>33</v>
      </c>
    </row>
    <row r="47" s="8" customFormat="1" ht="71.1" customHeight="1" spans="1:19">
      <c r="A47" s="15">
        <v>43</v>
      </c>
      <c r="B47" s="31"/>
      <c r="C47" s="31"/>
      <c r="D47" s="15" t="s">
        <v>217</v>
      </c>
      <c r="E47" s="15" t="s">
        <v>211</v>
      </c>
      <c r="F47" s="15" t="s">
        <v>212</v>
      </c>
      <c r="G47" s="15" t="s">
        <v>27</v>
      </c>
      <c r="H47" s="15" t="s">
        <v>211</v>
      </c>
      <c r="I47" s="15" t="s">
        <v>213</v>
      </c>
      <c r="J47" s="27" t="s">
        <v>218</v>
      </c>
      <c r="K47" s="15">
        <v>500</v>
      </c>
      <c r="L47" s="15">
        <v>400</v>
      </c>
      <c r="M47" s="15">
        <v>100</v>
      </c>
      <c r="N47" s="15">
        <v>1</v>
      </c>
      <c r="O47" s="15">
        <v>520</v>
      </c>
      <c r="P47" s="15">
        <v>67</v>
      </c>
      <c r="Q47" s="15" t="s">
        <v>219</v>
      </c>
      <c r="R47" s="15" t="s">
        <v>216</v>
      </c>
      <c r="S47" s="15" t="s">
        <v>33</v>
      </c>
    </row>
    <row r="48" s="8" customFormat="1" ht="74.1" customHeight="1" spans="1:19">
      <c r="A48" s="15">
        <v>44</v>
      </c>
      <c r="B48" s="31"/>
      <c r="C48" s="31"/>
      <c r="D48" s="15" t="s">
        <v>220</v>
      </c>
      <c r="E48" s="15" t="s">
        <v>221</v>
      </c>
      <c r="F48" s="15" t="s">
        <v>212</v>
      </c>
      <c r="G48" s="15" t="s">
        <v>27</v>
      </c>
      <c r="H48" s="15" t="s">
        <v>221</v>
      </c>
      <c r="I48" s="15" t="s">
        <v>213</v>
      </c>
      <c r="J48" s="27" t="s">
        <v>222</v>
      </c>
      <c r="K48" s="15">
        <v>500</v>
      </c>
      <c r="L48" s="15">
        <v>400</v>
      </c>
      <c r="M48" s="15">
        <v>100</v>
      </c>
      <c r="N48" s="15">
        <v>1</v>
      </c>
      <c r="O48" s="15">
        <v>730</v>
      </c>
      <c r="P48" s="15">
        <v>143</v>
      </c>
      <c r="Q48" s="29" t="s">
        <v>223</v>
      </c>
      <c r="R48" s="29" t="s">
        <v>224</v>
      </c>
      <c r="S48" s="15" t="s">
        <v>33</v>
      </c>
    </row>
    <row r="49" s="8" customFormat="1" ht="90" customHeight="1" spans="1:20">
      <c r="A49" s="15">
        <v>45</v>
      </c>
      <c r="B49" s="32"/>
      <c r="C49" s="32"/>
      <c r="D49" s="15" t="s">
        <v>225</v>
      </c>
      <c r="E49" s="15" t="s">
        <v>226</v>
      </c>
      <c r="F49" s="16" t="s">
        <v>44</v>
      </c>
      <c r="G49" s="16" t="s">
        <v>27</v>
      </c>
      <c r="H49" s="15" t="s">
        <v>226</v>
      </c>
      <c r="I49" s="15" t="s">
        <v>213</v>
      </c>
      <c r="J49" s="30" t="s">
        <v>227</v>
      </c>
      <c r="K49" s="16">
        <v>500</v>
      </c>
      <c r="L49" s="40">
        <v>400</v>
      </c>
      <c r="M49" s="40">
        <v>100</v>
      </c>
      <c r="N49" s="15">
        <v>5</v>
      </c>
      <c r="O49" s="15">
        <v>3320</v>
      </c>
      <c r="P49" s="15">
        <v>604</v>
      </c>
      <c r="Q49" s="15" t="s">
        <v>228</v>
      </c>
      <c r="R49" s="15" t="s">
        <v>229</v>
      </c>
      <c r="S49" s="15" t="s">
        <v>33</v>
      </c>
    </row>
    <row r="50" s="8" customFormat="1" ht="120" customHeight="1" spans="1:20">
      <c r="A50" s="15">
        <v>46</v>
      </c>
      <c r="B50" s="15" t="s">
        <v>208</v>
      </c>
      <c r="C50" s="28" t="s">
        <v>230</v>
      </c>
      <c r="D50" s="28"/>
      <c r="E50" s="15" t="s">
        <v>231</v>
      </c>
      <c r="F50" s="15" t="s">
        <v>26</v>
      </c>
      <c r="G50" s="15" t="s">
        <v>232</v>
      </c>
      <c r="H50" s="15" t="s">
        <v>233</v>
      </c>
      <c r="I50" s="15" t="s">
        <v>213</v>
      </c>
      <c r="J50" s="15" t="s">
        <v>234</v>
      </c>
      <c r="K50" s="15">
        <v>400</v>
      </c>
      <c r="L50" s="15">
        <v>300</v>
      </c>
      <c r="M50" s="15">
        <v>100</v>
      </c>
      <c r="N50" s="15">
        <v>1</v>
      </c>
      <c r="O50" s="15">
        <v>2506</v>
      </c>
      <c r="P50" s="15">
        <v>214</v>
      </c>
      <c r="Q50" s="15" t="s">
        <v>235</v>
      </c>
      <c r="R50" s="15" t="s">
        <v>236</v>
      </c>
      <c r="S50" s="15"/>
    </row>
    <row r="51" s="9" customFormat="1" ht="91" customHeight="1" spans="1:20">
      <c r="A51" s="15">
        <v>47</v>
      </c>
      <c r="B51" s="32" t="s">
        <v>208</v>
      </c>
      <c r="C51" s="17" t="s">
        <v>237</v>
      </c>
      <c r="D51" s="23"/>
      <c r="E51" s="15" t="s">
        <v>233</v>
      </c>
      <c r="F51" s="15" t="s">
        <v>44</v>
      </c>
      <c r="G51" s="15" t="s">
        <v>27</v>
      </c>
      <c r="H51" s="15" t="s">
        <v>238</v>
      </c>
      <c r="I51" s="15" t="s">
        <v>239</v>
      </c>
      <c r="J51" s="30" t="s">
        <v>240</v>
      </c>
      <c r="K51" s="15">
        <v>21.26</v>
      </c>
      <c r="L51" s="15">
        <v>21.26</v>
      </c>
      <c r="M51" s="15">
        <v>0</v>
      </c>
      <c r="N51" s="15">
        <v>1</v>
      </c>
      <c r="O51" s="15">
        <v>700</v>
      </c>
      <c r="P51" s="15">
        <v>31</v>
      </c>
      <c r="Q51" s="15" t="s">
        <v>241</v>
      </c>
      <c r="R51" s="15" t="s">
        <v>242</v>
      </c>
      <c r="S51" s="15"/>
      <c r="T51" s="41"/>
    </row>
    <row r="52" s="3" customFormat="1" ht="69.95" customHeight="1" spans="1:20">
      <c r="A52" s="15">
        <v>48</v>
      </c>
      <c r="B52" s="29" t="s">
        <v>243</v>
      </c>
      <c r="C52" s="29" t="s">
        <v>244</v>
      </c>
      <c r="D52" s="15" t="s">
        <v>245</v>
      </c>
      <c r="E52" s="15" t="s">
        <v>246</v>
      </c>
      <c r="F52" s="15" t="s">
        <v>44</v>
      </c>
      <c r="G52" s="15" t="s">
        <v>27</v>
      </c>
      <c r="H52" s="15" t="s">
        <v>247</v>
      </c>
      <c r="I52" s="30" t="s">
        <v>125</v>
      </c>
      <c r="J52" s="15" t="s">
        <v>248</v>
      </c>
      <c r="K52" s="15">
        <v>232</v>
      </c>
      <c r="L52" s="15">
        <v>232</v>
      </c>
      <c r="M52" s="15">
        <v>0</v>
      </c>
      <c r="N52" s="15">
        <v>3</v>
      </c>
      <c r="O52" s="15">
        <v>2089</v>
      </c>
      <c r="P52" s="15">
        <v>62</v>
      </c>
      <c r="Q52" s="15" t="s">
        <v>249</v>
      </c>
      <c r="R52" s="15" t="s">
        <v>250</v>
      </c>
      <c r="S52" s="15" t="s">
        <v>33</v>
      </c>
    </row>
    <row r="53" s="3" customFormat="1" ht="68.1" customHeight="1" spans="1:20">
      <c r="A53" s="15">
        <v>49</v>
      </c>
      <c r="B53" s="31"/>
      <c r="C53" s="31"/>
      <c r="D53" s="15" t="s">
        <v>251</v>
      </c>
      <c r="E53" s="15" t="s">
        <v>252</v>
      </c>
      <c r="F53" s="15" t="s">
        <v>44</v>
      </c>
      <c r="G53" s="15" t="s">
        <v>27</v>
      </c>
      <c r="H53" s="15" t="s">
        <v>253</v>
      </c>
      <c r="I53" s="30" t="s">
        <v>125</v>
      </c>
      <c r="J53" s="15" t="s">
        <v>254</v>
      </c>
      <c r="K53" s="15">
        <v>208</v>
      </c>
      <c r="L53" s="15">
        <v>208</v>
      </c>
      <c r="M53" s="15">
        <v>0</v>
      </c>
      <c r="N53" s="15">
        <v>1</v>
      </c>
      <c r="O53" s="15">
        <v>1185</v>
      </c>
      <c r="P53" s="15">
        <v>186</v>
      </c>
      <c r="Q53" s="15" t="s">
        <v>249</v>
      </c>
      <c r="R53" s="15" t="s">
        <v>250</v>
      </c>
      <c r="S53" s="15" t="s">
        <v>33</v>
      </c>
    </row>
    <row r="54" s="2" customFormat="1" ht="59.1" customHeight="1" spans="1:20">
      <c r="A54" s="15">
        <v>50</v>
      </c>
      <c r="B54" s="31"/>
      <c r="C54" s="31"/>
      <c r="D54" s="15" t="s">
        <v>255</v>
      </c>
      <c r="E54" s="15" t="s">
        <v>256</v>
      </c>
      <c r="F54" s="15" t="s">
        <v>44</v>
      </c>
      <c r="G54" s="15" t="s">
        <v>27</v>
      </c>
      <c r="H54" s="15" t="s">
        <v>256</v>
      </c>
      <c r="I54" s="30" t="s">
        <v>125</v>
      </c>
      <c r="J54" s="15" t="s">
        <v>257</v>
      </c>
      <c r="K54" s="15">
        <v>319.2</v>
      </c>
      <c r="L54" s="15">
        <v>319.2</v>
      </c>
      <c r="M54" s="15">
        <v>0</v>
      </c>
      <c r="N54" s="15">
        <v>6</v>
      </c>
      <c r="O54" s="15">
        <v>7305</v>
      </c>
      <c r="P54" s="15">
        <v>398</v>
      </c>
      <c r="Q54" s="15" t="s">
        <v>249</v>
      </c>
      <c r="R54" s="15" t="s">
        <v>250</v>
      </c>
      <c r="S54" s="15" t="s">
        <v>33</v>
      </c>
    </row>
    <row r="55" s="2" customFormat="1" ht="57.95" customHeight="1" spans="1:20">
      <c r="A55" s="15">
        <v>51</v>
      </c>
      <c r="B55" s="31"/>
      <c r="C55" s="31"/>
      <c r="D55" s="15" t="s">
        <v>258</v>
      </c>
      <c r="E55" s="15" t="s">
        <v>256</v>
      </c>
      <c r="F55" s="15" t="s">
        <v>44</v>
      </c>
      <c r="G55" s="15" t="s">
        <v>27</v>
      </c>
      <c r="H55" s="15" t="s">
        <v>256</v>
      </c>
      <c r="I55" s="30" t="s">
        <v>125</v>
      </c>
      <c r="J55" s="15" t="s">
        <v>259</v>
      </c>
      <c r="K55" s="15">
        <v>67.5</v>
      </c>
      <c r="L55" s="15">
        <v>67.5</v>
      </c>
      <c r="M55" s="15">
        <v>0</v>
      </c>
      <c r="N55" s="15">
        <v>6</v>
      </c>
      <c r="O55" s="15">
        <v>7305</v>
      </c>
      <c r="P55" s="15">
        <v>398</v>
      </c>
      <c r="Q55" s="15" t="s">
        <v>260</v>
      </c>
      <c r="R55" s="15" t="s">
        <v>261</v>
      </c>
      <c r="S55" s="15" t="s">
        <v>33</v>
      </c>
    </row>
    <row r="56" s="2" customFormat="1" ht="39.95" customHeight="1" spans="1:20">
      <c r="A56" s="15">
        <v>52</v>
      </c>
      <c r="B56" s="31"/>
      <c r="C56" s="31"/>
      <c r="D56" s="29" t="s">
        <v>262</v>
      </c>
      <c r="E56" s="29" t="s">
        <v>263</v>
      </c>
      <c r="F56" s="29" t="s">
        <v>26</v>
      </c>
      <c r="G56" s="29" t="s">
        <v>27</v>
      </c>
      <c r="H56" s="29" t="s">
        <v>263</v>
      </c>
      <c r="I56" s="29" t="s">
        <v>125</v>
      </c>
      <c r="J56" s="29" t="s">
        <v>264</v>
      </c>
      <c r="K56" s="29">
        <v>100</v>
      </c>
      <c r="L56" s="29">
        <v>100</v>
      </c>
      <c r="M56" s="29">
        <v>0</v>
      </c>
      <c r="N56" s="29">
        <v>1</v>
      </c>
      <c r="O56" s="29">
        <v>780</v>
      </c>
      <c r="P56" s="29">
        <v>53</v>
      </c>
      <c r="Q56" s="29" t="s">
        <v>265</v>
      </c>
      <c r="R56" s="29" t="s">
        <v>266</v>
      </c>
      <c r="S56" s="15" t="s">
        <v>33</v>
      </c>
    </row>
    <row r="57" s="2" customFormat="1" ht="54.95" customHeight="1" spans="1:20">
      <c r="A57" s="15">
        <v>53</v>
      </c>
      <c r="B57" s="15" t="s">
        <v>243</v>
      </c>
      <c r="C57" s="17" t="s">
        <v>267</v>
      </c>
      <c r="D57" s="23"/>
      <c r="E57" s="15" t="s">
        <v>268</v>
      </c>
      <c r="F57" s="15" t="s">
        <v>26</v>
      </c>
      <c r="G57" s="15" t="s">
        <v>27</v>
      </c>
      <c r="H57" s="15" t="s">
        <v>268</v>
      </c>
      <c r="I57" s="30" t="s">
        <v>125</v>
      </c>
      <c r="J57" s="15" t="s">
        <v>269</v>
      </c>
      <c r="K57" s="15">
        <v>240</v>
      </c>
      <c r="L57" s="15">
        <v>200</v>
      </c>
      <c r="M57" s="15">
        <v>40</v>
      </c>
      <c r="N57" s="15">
        <v>1</v>
      </c>
      <c r="O57" s="15">
        <v>1285</v>
      </c>
      <c r="P57" s="15">
        <v>68</v>
      </c>
      <c r="Q57" s="15" t="s">
        <v>265</v>
      </c>
      <c r="R57" s="15" t="s">
        <v>266</v>
      </c>
      <c r="S57" s="16"/>
    </row>
    <row r="58" s="9" customFormat="1" ht="54.95" customHeight="1" spans="1:20">
      <c r="A58" s="15">
        <v>54</v>
      </c>
      <c r="B58" s="29" t="s">
        <v>270</v>
      </c>
      <c r="C58" s="29" t="s">
        <v>271</v>
      </c>
      <c r="D58" s="15" t="s">
        <v>272</v>
      </c>
      <c r="E58" s="15" t="s">
        <v>270</v>
      </c>
      <c r="F58" s="15" t="s">
        <v>26</v>
      </c>
      <c r="G58" s="15" t="s">
        <v>27</v>
      </c>
      <c r="H58" s="15" t="s">
        <v>273</v>
      </c>
      <c r="I58" s="15" t="s">
        <v>274</v>
      </c>
      <c r="J58" s="27" t="s">
        <v>275</v>
      </c>
      <c r="K58" s="15">
        <v>400</v>
      </c>
      <c r="L58" s="15">
        <v>400</v>
      </c>
      <c r="M58" s="15">
        <v>0</v>
      </c>
      <c r="N58" s="15">
        <v>1</v>
      </c>
      <c r="O58" s="15">
        <v>1032</v>
      </c>
      <c r="P58" s="15">
        <v>47</v>
      </c>
      <c r="Q58" s="15" t="s">
        <v>276</v>
      </c>
      <c r="R58" s="15" t="s">
        <v>277</v>
      </c>
      <c r="S58" s="15" t="s">
        <v>33</v>
      </c>
    </row>
    <row r="59" s="9" customFormat="1" ht="63.95" customHeight="1" spans="1:20">
      <c r="A59" s="15">
        <v>55</v>
      </c>
      <c r="B59" s="32"/>
      <c r="C59" s="32"/>
      <c r="D59" s="15" t="s">
        <v>278</v>
      </c>
      <c r="E59" s="15" t="s">
        <v>270</v>
      </c>
      <c r="F59" s="15" t="s">
        <v>44</v>
      </c>
      <c r="G59" s="15" t="s">
        <v>27</v>
      </c>
      <c r="H59" s="15" t="s">
        <v>279</v>
      </c>
      <c r="I59" s="15" t="s">
        <v>274</v>
      </c>
      <c r="J59" s="15" t="s">
        <v>280</v>
      </c>
      <c r="K59" s="15">
        <v>700</v>
      </c>
      <c r="L59" s="15">
        <v>700</v>
      </c>
      <c r="M59" s="15">
        <v>0</v>
      </c>
      <c r="N59" s="15">
        <v>4</v>
      </c>
      <c r="O59" s="15">
        <v>4697</v>
      </c>
      <c r="P59" s="15">
        <v>204</v>
      </c>
      <c r="Q59" s="15" t="s">
        <v>281</v>
      </c>
      <c r="R59" s="15" t="s">
        <v>282</v>
      </c>
      <c r="S59" s="15" t="s">
        <v>33</v>
      </c>
    </row>
    <row r="60" s="10" customFormat="1" ht="87" customHeight="1" spans="1:20">
      <c r="A60" s="15">
        <v>56</v>
      </c>
      <c r="B60" s="15" t="s">
        <v>270</v>
      </c>
      <c r="C60" s="17" t="s">
        <v>283</v>
      </c>
      <c r="D60" s="23"/>
      <c r="E60" s="15" t="s">
        <v>270</v>
      </c>
      <c r="F60" s="15" t="s">
        <v>26</v>
      </c>
      <c r="G60" s="15" t="s">
        <v>27</v>
      </c>
      <c r="H60" s="15" t="s">
        <v>284</v>
      </c>
      <c r="I60" s="15" t="s">
        <v>274</v>
      </c>
      <c r="J60" s="15" t="s">
        <v>285</v>
      </c>
      <c r="K60" s="15">
        <v>220</v>
      </c>
      <c r="L60" s="15">
        <v>220</v>
      </c>
      <c r="M60" s="15">
        <v>0</v>
      </c>
      <c r="N60" s="15">
        <v>1</v>
      </c>
      <c r="O60" s="15">
        <v>1032</v>
      </c>
      <c r="P60" s="15">
        <v>47</v>
      </c>
      <c r="Q60" s="15" t="s">
        <v>276</v>
      </c>
      <c r="R60" s="15" t="s">
        <v>286</v>
      </c>
      <c r="S60" s="15"/>
    </row>
    <row r="61" ht="60" customHeight="1" spans="1:20">
      <c r="A61" s="15">
        <v>57</v>
      </c>
      <c r="B61" s="15" t="s">
        <v>287</v>
      </c>
      <c r="C61" s="15" t="s">
        <v>288</v>
      </c>
      <c r="D61" s="15" t="s">
        <v>289</v>
      </c>
      <c r="E61" s="15" t="s">
        <v>290</v>
      </c>
      <c r="F61" s="15" t="s">
        <v>26</v>
      </c>
      <c r="G61" s="15" t="s">
        <v>27</v>
      </c>
      <c r="H61" s="15" t="s">
        <v>291</v>
      </c>
      <c r="I61" s="15" t="s">
        <v>292</v>
      </c>
      <c r="J61" s="15" t="s">
        <v>293</v>
      </c>
      <c r="K61" s="15">
        <v>45.6</v>
      </c>
      <c r="L61" s="15">
        <v>45</v>
      </c>
      <c r="M61" s="15">
        <v>0.6</v>
      </c>
      <c r="N61" s="15">
        <v>1</v>
      </c>
      <c r="O61" s="15">
        <v>1436</v>
      </c>
      <c r="P61" s="15" t="s">
        <v>294</v>
      </c>
      <c r="Q61" s="42" t="s">
        <v>295</v>
      </c>
      <c r="R61" s="15" t="s">
        <v>296</v>
      </c>
      <c r="S61" s="15" t="s">
        <v>33</v>
      </c>
    </row>
    <row r="62" ht="57" customHeight="1" spans="1:20">
      <c r="A62" s="15">
        <v>58</v>
      </c>
      <c r="B62" s="15"/>
      <c r="C62" s="15"/>
      <c r="D62" s="15" t="s">
        <v>297</v>
      </c>
      <c r="E62" s="15" t="s">
        <v>290</v>
      </c>
      <c r="F62" s="15" t="s">
        <v>44</v>
      </c>
      <c r="G62" s="15" t="s">
        <v>27</v>
      </c>
      <c r="H62" s="15" t="s">
        <v>291</v>
      </c>
      <c r="I62" s="15" t="s">
        <v>292</v>
      </c>
      <c r="J62" s="15" t="s">
        <v>298</v>
      </c>
      <c r="K62" s="15">
        <v>158</v>
      </c>
      <c r="L62" s="15">
        <v>150</v>
      </c>
      <c r="M62" s="15">
        <v>5</v>
      </c>
      <c r="N62" s="15">
        <v>1</v>
      </c>
      <c r="O62" s="15">
        <v>1436</v>
      </c>
      <c r="P62" s="15" t="s">
        <v>294</v>
      </c>
      <c r="Q62" s="15" t="s">
        <v>299</v>
      </c>
      <c r="R62" s="15" t="s">
        <v>300</v>
      </c>
      <c r="S62" s="15" t="s">
        <v>33</v>
      </c>
    </row>
    <row r="63" ht="57.95" customHeight="1" spans="1:20">
      <c r="A63" s="15">
        <v>59</v>
      </c>
      <c r="B63" s="15"/>
      <c r="C63" s="15"/>
      <c r="D63" s="15" t="s">
        <v>301</v>
      </c>
      <c r="E63" s="15" t="s">
        <v>290</v>
      </c>
      <c r="F63" s="15" t="s">
        <v>44</v>
      </c>
      <c r="G63" s="15" t="s">
        <v>27</v>
      </c>
      <c r="H63" s="15" t="s">
        <v>302</v>
      </c>
      <c r="I63" s="15" t="s">
        <v>292</v>
      </c>
      <c r="J63" s="15" t="s">
        <v>303</v>
      </c>
      <c r="K63" s="15">
        <v>106.4</v>
      </c>
      <c r="L63" s="15">
        <v>105</v>
      </c>
      <c r="M63" s="15">
        <v>1.4</v>
      </c>
      <c r="N63" s="15">
        <v>1</v>
      </c>
      <c r="O63" s="15">
        <v>2017</v>
      </c>
      <c r="P63" s="15" t="s">
        <v>304</v>
      </c>
      <c r="Q63" s="15" t="s">
        <v>299</v>
      </c>
      <c r="R63" s="15" t="s">
        <v>300</v>
      </c>
      <c r="S63" s="15" t="s">
        <v>33</v>
      </c>
    </row>
    <row r="64" ht="57" spans="1:20">
      <c r="A64" s="15">
        <v>60</v>
      </c>
      <c r="B64" s="15" t="s">
        <v>287</v>
      </c>
      <c r="C64" s="17" t="s">
        <v>305</v>
      </c>
      <c r="D64" s="23"/>
      <c r="E64" s="15" t="s">
        <v>290</v>
      </c>
      <c r="F64" s="15" t="s">
        <v>26</v>
      </c>
      <c r="G64" s="15" t="s">
        <v>27</v>
      </c>
      <c r="H64" s="15" t="s">
        <v>306</v>
      </c>
      <c r="I64" s="15" t="s">
        <v>292</v>
      </c>
      <c r="J64" s="15" t="s">
        <v>307</v>
      </c>
      <c r="K64" s="15">
        <v>285</v>
      </c>
      <c r="L64" s="15">
        <v>280</v>
      </c>
      <c r="M64" s="15">
        <v>5</v>
      </c>
      <c r="N64" s="15">
        <v>1</v>
      </c>
      <c r="O64" s="15">
        <v>1864</v>
      </c>
      <c r="P64" s="15" t="s">
        <v>308</v>
      </c>
      <c r="Q64" s="42" t="s">
        <v>295</v>
      </c>
      <c r="R64" s="15" t="s">
        <v>309</v>
      </c>
      <c r="S64" s="40"/>
    </row>
    <row r="65" s="11" customFormat="1" ht="57" spans="1:19">
      <c r="A65" s="15">
        <v>61</v>
      </c>
      <c r="B65" s="15" t="s">
        <v>310</v>
      </c>
      <c r="C65" s="15" t="s">
        <v>311</v>
      </c>
      <c r="D65" s="15" t="s">
        <v>312</v>
      </c>
      <c r="E65" s="15" t="s">
        <v>313</v>
      </c>
      <c r="F65" s="30" t="s">
        <v>44</v>
      </c>
      <c r="G65" s="30" t="s">
        <v>27</v>
      </c>
      <c r="H65" s="15" t="s">
        <v>314</v>
      </c>
      <c r="I65" s="15" t="s">
        <v>292</v>
      </c>
      <c r="J65" s="30" t="s">
        <v>315</v>
      </c>
      <c r="K65" s="15">
        <v>638.5</v>
      </c>
      <c r="L65" s="15">
        <v>638.5</v>
      </c>
      <c r="M65" s="15">
        <v>0</v>
      </c>
      <c r="N65" s="15">
        <v>7</v>
      </c>
      <c r="O65" s="15">
        <v>1802</v>
      </c>
      <c r="P65" s="15" t="s">
        <v>316</v>
      </c>
      <c r="Q65" s="15" t="s">
        <v>317</v>
      </c>
      <c r="R65" s="15" t="s">
        <v>318</v>
      </c>
      <c r="S65" s="15" t="s">
        <v>33</v>
      </c>
    </row>
    <row r="66" s="11" customFormat="1" ht="57" spans="1:19">
      <c r="A66" s="15">
        <v>62</v>
      </c>
      <c r="B66" s="15"/>
      <c r="C66" s="15"/>
      <c r="D66" s="15" t="s">
        <v>319</v>
      </c>
      <c r="E66" s="15"/>
      <c r="F66" s="30" t="s">
        <v>26</v>
      </c>
      <c r="G66" s="30" t="s">
        <v>27</v>
      </c>
      <c r="H66" s="15"/>
      <c r="I66" s="15" t="s">
        <v>292</v>
      </c>
      <c r="J66" s="30" t="s">
        <v>320</v>
      </c>
      <c r="K66" s="15">
        <v>600</v>
      </c>
      <c r="L66" s="15">
        <v>600</v>
      </c>
      <c r="M66" s="15">
        <v>0</v>
      </c>
      <c r="N66" s="15">
        <v>4</v>
      </c>
      <c r="O66" s="15">
        <v>937</v>
      </c>
      <c r="P66" s="15" t="s">
        <v>321</v>
      </c>
      <c r="Q66" s="15" t="s">
        <v>322</v>
      </c>
      <c r="R66" s="15" t="s">
        <v>323</v>
      </c>
      <c r="S66" s="15" t="s">
        <v>33</v>
      </c>
    </row>
    <row r="67" s="3" customFormat="1" ht="60" customHeight="1" spans="1:19">
      <c r="A67" s="15">
        <v>63</v>
      </c>
      <c r="B67" s="15" t="s">
        <v>324</v>
      </c>
      <c r="C67" s="15" t="s">
        <v>325</v>
      </c>
      <c r="D67" s="15" t="s">
        <v>326</v>
      </c>
      <c r="E67" s="15" t="s">
        <v>327</v>
      </c>
      <c r="F67" s="15" t="s">
        <v>26</v>
      </c>
      <c r="G67" s="15" t="s">
        <v>27</v>
      </c>
      <c r="H67" s="15" t="s">
        <v>328</v>
      </c>
      <c r="I67" s="15" t="s">
        <v>329</v>
      </c>
      <c r="J67" s="15" t="s">
        <v>330</v>
      </c>
      <c r="K67" s="15">
        <v>120</v>
      </c>
      <c r="L67" s="15">
        <v>110</v>
      </c>
      <c r="M67" s="15">
        <v>10</v>
      </c>
      <c r="N67" s="15">
        <v>1</v>
      </c>
      <c r="O67" s="15">
        <v>3100</v>
      </c>
      <c r="P67" s="15">
        <v>240</v>
      </c>
      <c r="Q67" s="15" t="s">
        <v>331</v>
      </c>
      <c r="R67" s="15" t="s">
        <v>332</v>
      </c>
      <c r="S67" s="15" t="s">
        <v>33</v>
      </c>
    </row>
    <row r="68" s="3" customFormat="1" ht="53.1" customHeight="1" spans="1:19">
      <c r="A68" s="15">
        <v>64</v>
      </c>
      <c r="B68" s="15"/>
      <c r="C68" s="15"/>
      <c r="D68" s="15" t="s">
        <v>333</v>
      </c>
      <c r="E68" s="15" t="s">
        <v>327</v>
      </c>
      <c r="F68" s="15" t="s">
        <v>26</v>
      </c>
      <c r="G68" s="15" t="s">
        <v>27</v>
      </c>
      <c r="H68" s="15" t="s">
        <v>334</v>
      </c>
      <c r="I68" s="15" t="s">
        <v>329</v>
      </c>
      <c r="J68" s="15" t="s">
        <v>335</v>
      </c>
      <c r="K68" s="15">
        <v>40</v>
      </c>
      <c r="L68" s="15">
        <v>40</v>
      </c>
      <c r="M68" s="15">
        <v>0</v>
      </c>
      <c r="N68" s="15">
        <v>1</v>
      </c>
      <c r="O68" s="15">
        <v>1283</v>
      </c>
      <c r="P68" s="15">
        <v>76</v>
      </c>
      <c r="Q68" s="15" t="s">
        <v>331</v>
      </c>
      <c r="R68" s="15" t="s">
        <v>332</v>
      </c>
      <c r="S68" s="15" t="s">
        <v>33</v>
      </c>
    </row>
    <row r="69" s="2" customFormat="1" ht="50.1" customHeight="1" spans="1:19">
      <c r="A69" s="15">
        <v>65</v>
      </c>
      <c r="B69" s="15"/>
      <c r="C69" s="15"/>
      <c r="D69" s="15" t="s">
        <v>336</v>
      </c>
      <c r="E69" s="15" t="s">
        <v>327</v>
      </c>
      <c r="F69" s="15" t="s">
        <v>26</v>
      </c>
      <c r="G69" s="15" t="s">
        <v>27</v>
      </c>
      <c r="H69" s="15" t="s">
        <v>337</v>
      </c>
      <c r="I69" s="15" t="s">
        <v>329</v>
      </c>
      <c r="J69" s="15" t="s">
        <v>338</v>
      </c>
      <c r="K69" s="15">
        <v>100</v>
      </c>
      <c r="L69" s="15">
        <v>90</v>
      </c>
      <c r="M69" s="15">
        <v>10</v>
      </c>
      <c r="N69" s="15">
        <v>1</v>
      </c>
      <c r="O69" s="15">
        <v>787</v>
      </c>
      <c r="P69" s="15">
        <v>51</v>
      </c>
      <c r="Q69" s="15" t="s">
        <v>331</v>
      </c>
      <c r="R69" s="15" t="s">
        <v>332</v>
      </c>
      <c r="S69" s="15" t="s">
        <v>33</v>
      </c>
    </row>
    <row r="70" s="1" customFormat="1" ht="51.95" customHeight="1" spans="1:19">
      <c r="A70" s="15">
        <v>66</v>
      </c>
      <c r="B70" s="15"/>
      <c r="C70" s="15"/>
      <c r="D70" s="15" t="s">
        <v>339</v>
      </c>
      <c r="E70" s="15" t="s">
        <v>327</v>
      </c>
      <c r="F70" s="15" t="s">
        <v>26</v>
      </c>
      <c r="G70" s="15" t="s">
        <v>27</v>
      </c>
      <c r="H70" s="15" t="s">
        <v>328</v>
      </c>
      <c r="I70" s="15" t="s">
        <v>329</v>
      </c>
      <c r="J70" s="15" t="s">
        <v>340</v>
      </c>
      <c r="K70" s="15">
        <v>504</v>
      </c>
      <c r="L70" s="15">
        <v>422</v>
      </c>
      <c r="M70" s="15">
        <v>82</v>
      </c>
      <c r="N70" s="15">
        <v>1</v>
      </c>
      <c r="O70" s="15">
        <v>3100</v>
      </c>
      <c r="P70" s="15">
        <v>240</v>
      </c>
      <c r="Q70" s="15" t="s">
        <v>331</v>
      </c>
      <c r="R70" s="15" t="s">
        <v>332</v>
      </c>
      <c r="S70" s="15" t="s">
        <v>33</v>
      </c>
    </row>
    <row r="71" s="1" customFormat="1" ht="84" customHeight="1" spans="1:19">
      <c r="A71" s="15">
        <v>67</v>
      </c>
      <c r="B71" s="15"/>
      <c r="C71" s="15"/>
      <c r="D71" s="15" t="s">
        <v>341</v>
      </c>
      <c r="E71" s="15" t="s">
        <v>327</v>
      </c>
      <c r="F71" s="15" t="s">
        <v>26</v>
      </c>
      <c r="G71" s="15" t="s">
        <v>27</v>
      </c>
      <c r="H71" s="15" t="s">
        <v>334</v>
      </c>
      <c r="I71" s="15" t="s">
        <v>329</v>
      </c>
      <c r="J71" s="15" t="s">
        <v>342</v>
      </c>
      <c r="K71" s="15">
        <v>306</v>
      </c>
      <c r="L71" s="15">
        <v>280</v>
      </c>
      <c r="M71" s="15">
        <v>26</v>
      </c>
      <c r="N71" s="15">
        <v>1</v>
      </c>
      <c r="O71" s="15">
        <v>1283</v>
      </c>
      <c r="P71" s="15">
        <v>76</v>
      </c>
      <c r="Q71" s="15" t="s">
        <v>331</v>
      </c>
      <c r="R71" s="15" t="s">
        <v>332</v>
      </c>
      <c r="S71" s="15" t="s">
        <v>33</v>
      </c>
    </row>
    <row r="72" ht="71" customHeight="1" spans="1:19">
      <c r="A72" s="15">
        <v>68</v>
      </c>
      <c r="B72" s="15"/>
      <c r="C72" s="15"/>
      <c r="D72" s="15" t="s">
        <v>343</v>
      </c>
      <c r="E72" s="15" t="s">
        <v>327</v>
      </c>
      <c r="F72" s="15" t="s">
        <v>44</v>
      </c>
      <c r="G72" s="15" t="s">
        <v>27</v>
      </c>
      <c r="H72" s="15" t="s">
        <v>344</v>
      </c>
      <c r="I72" s="15" t="s">
        <v>329</v>
      </c>
      <c r="J72" s="15" t="s">
        <v>345</v>
      </c>
      <c r="K72" s="15">
        <v>58.69</v>
      </c>
      <c r="L72" s="15">
        <v>55</v>
      </c>
      <c r="M72" s="15">
        <v>3.69</v>
      </c>
      <c r="N72" s="15">
        <v>1</v>
      </c>
      <c r="O72" s="16">
        <v>585</v>
      </c>
      <c r="P72" s="16">
        <v>21</v>
      </c>
      <c r="Q72" s="15" t="s">
        <v>346</v>
      </c>
      <c r="R72" s="15" t="s">
        <v>347</v>
      </c>
      <c r="S72" s="15" t="s">
        <v>33</v>
      </c>
    </row>
    <row r="73" ht="79" customHeight="1" spans="1:19">
      <c r="A73" s="15">
        <v>69</v>
      </c>
      <c r="B73" s="15"/>
      <c r="C73" s="15"/>
      <c r="D73" s="15" t="s">
        <v>348</v>
      </c>
      <c r="E73" s="15" t="s">
        <v>327</v>
      </c>
      <c r="F73" s="15" t="s">
        <v>44</v>
      </c>
      <c r="G73" s="15" t="s">
        <v>27</v>
      </c>
      <c r="H73" s="15" t="s">
        <v>337</v>
      </c>
      <c r="I73" s="15" t="s">
        <v>329</v>
      </c>
      <c r="J73" s="15" t="s">
        <v>349</v>
      </c>
      <c r="K73" s="15">
        <v>13.275</v>
      </c>
      <c r="L73" s="15">
        <v>13</v>
      </c>
      <c r="M73" s="15">
        <v>0.275</v>
      </c>
      <c r="N73" s="15">
        <v>1</v>
      </c>
      <c r="O73" s="16">
        <v>787</v>
      </c>
      <c r="P73" s="16">
        <v>51</v>
      </c>
      <c r="Q73" s="15" t="s">
        <v>346</v>
      </c>
      <c r="R73" s="15" t="s">
        <v>347</v>
      </c>
      <c r="S73" s="15" t="s">
        <v>33</v>
      </c>
    </row>
    <row r="74" ht="58" customHeight="1" spans="1:19">
      <c r="A74" s="15">
        <v>70</v>
      </c>
      <c r="B74" s="15"/>
      <c r="C74" s="15"/>
      <c r="D74" s="15" t="s">
        <v>350</v>
      </c>
      <c r="E74" s="15" t="s">
        <v>327</v>
      </c>
      <c r="F74" s="15" t="s">
        <v>44</v>
      </c>
      <c r="G74" s="15" t="s">
        <v>27</v>
      </c>
      <c r="H74" s="15" t="s">
        <v>334</v>
      </c>
      <c r="I74" s="15" t="s">
        <v>329</v>
      </c>
      <c r="J74" s="15" t="s">
        <v>351</v>
      </c>
      <c r="K74" s="15">
        <v>93.1875</v>
      </c>
      <c r="L74" s="15">
        <v>90</v>
      </c>
      <c r="M74" s="15">
        <v>3.1875</v>
      </c>
      <c r="N74" s="15">
        <v>1</v>
      </c>
      <c r="O74" s="16">
        <v>1283</v>
      </c>
      <c r="P74" s="16">
        <v>76</v>
      </c>
      <c r="Q74" s="15" t="s">
        <v>346</v>
      </c>
      <c r="R74" s="15" t="s">
        <v>347</v>
      </c>
      <c r="S74" s="15" t="s">
        <v>33</v>
      </c>
    </row>
    <row r="75" ht="90" customHeight="1" spans="1:19">
      <c r="A75" s="15">
        <v>71</v>
      </c>
      <c r="B75" s="15"/>
      <c r="C75" s="15"/>
      <c r="D75" s="15" t="s">
        <v>352</v>
      </c>
      <c r="E75" s="15" t="s">
        <v>327</v>
      </c>
      <c r="F75" s="15" t="s">
        <v>44</v>
      </c>
      <c r="G75" s="15" t="s">
        <v>27</v>
      </c>
      <c r="H75" s="15" t="s">
        <v>353</v>
      </c>
      <c r="I75" s="15" t="s">
        <v>329</v>
      </c>
      <c r="J75" s="15" t="s">
        <v>354</v>
      </c>
      <c r="K75" s="15">
        <v>68.05</v>
      </c>
      <c r="L75" s="15">
        <v>65</v>
      </c>
      <c r="M75" s="15">
        <v>3.05</v>
      </c>
      <c r="N75" s="15">
        <v>1</v>
      </c>
      <c r="O75" s="16">
        <v>798</v>
      </c>
      <c r="P75" s="16">
        <v>71</v>
      </c>
      <c r="Q75" s="15" t="s">
        <v>346</v>
      </c>
      <c r="R75" s="15" t="s">
        <v>347</v>
      </c>
      <c r="S75" s="15" t="s">
        <v>33</v>
      </c>
    </row>
    <row r="76" ht="95" customHeight="1" spans="1:19">
      <c r="A76" s="15">
        <v>72</v>
      </c>
      <c r="B76" s="15"/>
      <c r="C76" s="15"/>
      <c r="D76" s="15" t="s">
        <v>355</v>
      </c>
      <c r="E76" s="15" t="s">
        <v>327</v>
      </c>
      <c r="F76" s="15" t="s">
        <v>44</v>
      </c>
      <c r="G76" s="15" t="s">
        <v>27</v>
      </c>
      <c r="H76" s="15" t="s">
        <v>328</v>
      </c>
      <c r="I76" s="15" t="s">
        <v>329</v>
      </c>
      <c r="J76" s="15" t="s">
        <v>356</v>
      </c>
      <c r="K76" s="15">
        <v>244.0675</v>
      </c>
      <c r="L76" s="15">
        <v>230</v>
      </c>
      <c r="M76" s="15">
        <v>14.0675</v>
      </c>
      <c r="N76" s="15">
        <v>1</v>
      </c>
      <c r="O76" s="16">
        <v>3100</v>
      </c>
      <c r="P76" s="16">
        <v>240</v>
      </c>
      <c r="Q76" s="15" t="s">
        <v>346</v>
      </c>
      <c r="R76" s="15" t="s">
        <v>347</v>
      </c>
      <c r="S76" s="15" t="s">
        <v>33</v>
      </c>
    </row>
    <row r="77" ht="75" customHeight="1" spans="1:19">
      <c r="A77" s="15">
        <v>73</v>
      </c>
      <c r="B77" s="15"/>
      <c r="C77" s="15"/>
      <c r="D77" s="15" t="s">
        <v>357</v>
      </c>
      <c r="E77" s="15" t="s">
        <v>327</v>
      </c>
      <c r="F77" s="15" t="s">
        <v>44</v>
      </c>
      <c r="G77" s="15" t="s">
        <v>27</v>
      </c>
      <c r="H77" s="15" t="s">
        <v>358</v>
      </c>
      <c r="I77" s="15" t="s">
        <v>329</v>
      </c>
      <c r="J77" s="15" t="s">
        <v>359</v>
      </c>
      <c r="K77" s="15">
        <v>117.775</v>
      </c>
      <c r="L77" s="15">
        <v>105</v>
      </c>
      <c r="M77" s="15">
        <v>12.775</v>
      </c>
      <c r="N77" s="15">
        <v>1</v>
      </c>
      <c r="O77" s="16">
        <v>573</v>
      </c>
      <c r="P77" s="16">
        <v>21</v>
      </c>
      <c r="Q77" s="15" t="s">
        <v>346</v>
      </c>
      <c r="R77" s="15" t="s">
        <v>347</v>
      </c>
      <c r="S77" s="15" t="s">
        <v>33</v>
      </c>
    </row>
    <row r="78" spans="1:19">
      <c r="K78" s="43"/>
    </row>
    <row r="79" spans="1:19">
      <c r="K79" s="43"/>
    </row>
    <row r="80" spans="1:19">
      <c r="K80" s="43"/>
    </row>
    <row r="81" spans="11:11">
      <c r="K81" s="43"/>
    </row>
    <row r="82" spans="11:11">
      <c r="K82" s="43"/>
    </row>
    <row r="83" spans="11:11">
      <c r="K83" s="43"/>
    </row>
    <row r="84" spans="11:11">
      <c r="K84" s="43"/>
    </row>
    <row r="85" spans="11:11">
      <c r="K85" s="43"/>
    </row>
    <row r="86" spans="11:11">
      <c r="K86" s="43"/>
    </row>
    <row r="87" spans="11:11">
      <c r="K87" s="43"/>
    </row>
    <row r="88" spans="11:11">
      <c r="K88" s="43"/>
    </row>
    <row r="89" spans="11:11">
      <c r="K89" s="43"/>
    </row>
  </sheetData>
  <mergeCells count="56">
    <mergeCell ref="A1:R1"/>
    <mergeCell ref="K2:M2"/>
    <mergeCell ref="N2:P2"/>
    <mergeCell ref="C13:D13"/>
    <mergeCell ref="C14:D14"/>
    <mergeCell ref="C18:D18"/>
    <mergeCell ref="C23:D23"/>
    <mergeCell ref="C32:D32"/>
    <mergeCell ref="C33:D33"/>
    <mergeCell ref="C34:D34"/>
    <mergeCell ref="C40:D40"/>
    <mergeCell ref="C44:D44"/>
    <mergeCell ref="C45:D45"/>
    <mergeCell ref="C50:D50"/>
    <mergeCell ref="C51:D51"/>
    <mergeCell ref="C57:D57"/>
    <mergeCell ref="C60:D60"/>
    <mergeCell ref="C64:D64"/>
    <mergeCell ref="A2:A3"/>
    <mergeCell ref="B2:B3"/>
    <mergeCell ref="B15:B17"/>
    <mergeCell ref="B19:B22"/>
    <mergeCell ref="B24:B31"/>
    <mergeCell ref="B35:B39"/>
    <mergeCell ref="B41:B43"/>
    <mergeCell ref="B46:B49"/>
    <mergeCell ref="B52:B56"/>
    <mergeCell ref="B58:B59"/>
    <mergeCell ref="B61:B63"/>
    <mergeCell ref="B65:B66"/>
    <mergeCell ref="B67:B77"/>
    <mergeCell ref="C2:C3"/>
    <mergeCell ref="C5:C12"/>
    <mergeCell ref="C15:C17"/>
    <mergeCell ref="C19:C22"/>
    <mergeCell ref="C24:C31"/>
    <mergeCell ref="C35:C39"/>
    <mergeCell ref="C41:C43"/>
    <mergeCell ref="C46:C49"/>
    <mergeCell ref="C52:C56"/>
    <mergeCell ref="C58:C59"/>
    <mergeCell ref="C61:C63"/>
    <mergeCell ref="C65:C66"/>
    <mergeCell ref="C67:C77"/>
    <mergeCell ref="D2:D3"/>
    <mergeCell ref="E2:E3"/>
    <mergeCell ref="E65:E66"/>
    <mergeCell ref="F2:F3"/>
    <mergeCell ref="G2:G3"/>
    <mergeCell ref="H2:H3"/>
    <mergeCell ref="H65:H66"/>
    <mergeCell ref="I2:I3"/>
    <mergeCell ref="J2:J3"/>
    <mergeCell ref="Q2:Q3"/>
    <mergeCell ref="R2:R3"/>
    <mergeCell ref="S2:S3"/>
  </mergeCells>
  <pageMargins left="0.432639" right="0.700694" top="0.432639" bottom="0.275" header="0.904861" footer="0.432639"/>
  <pageSetup paperSize="9" scale="7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小人参</cp:lastModifiedBy>
  <cp:revision>0</cp:revision>
  <dcterms:created xsi:type="dcterms:W3CDTF">2025-01-20T06:21:00Z</dcterms:created>
  <dcterms:modified xsi:type="dcterms:W3CDTF">2026-03-20T00:48:57Z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E2D16A34A5F5494D8B106D4EC67FDF07_12</vt:lpwstr>
  </property>
  <property fmtid="{D5CDD505-2E9C-101B-9397-08002B2CF9AE}" pid="3" name="KSOProductBuildVer">
    <vt:lpwstr>2052-12.1.0.24657</vt:lpwstr>
  </property>
  <property fmtid="{D5CDD505-2E9C-101B-9397-08002B2CF9AE}" pid="4" name="CalculationRule">
    <vt:i4>0</vt:i4>
  </property>
</Properties>
</file>